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200" windowHeight="11370" tabRatio="759"/>
  </bookViews>
  <sheets>
    <sheet name="Total" sheetId="7" r:id="rId1"/>
    <sheet name="Concours" sheetId="1" r:id="rId2"/>
    <sheet name="Alzette" sheetId="3" r:id="rId3"/>
    <sheet name="Tabelle Fränz" sheetId="5" r:id="rId4"/>
    <sheet name="Reglement" sheetId="8" r:id="rId5"/>
  </sheets>
  <definedNames>
    <definedName name="_xlnm._FilterDatabase" localSheetId="2" hidden="1">Alzette!$A$1:$E$133</definedName>
    <definedName name="_xlnm._FilterDatabase" localSheetId="1" hidden="1">Concours!$A$1:$H$597</definedName>
    <definedName name="_xlnm.Print_Area" localSheetId="3">'Tabelle Fränz'!$W$1:$AS$57</definedName>
  </definedNames>
  <calcPr calcId="145621"/>
</workbook>
</file>

<file path=xl/calcChain.xml><?xml version="1.0" encoding="utf-8"?>
<calcChain xmlns="http://schemas.openxmlformats.org/spreadsheetml/2006/main">
  <c r="G425" i="1" l="1"/>
  <c r="B11" i="7" s="1"/>
  <c r="G389" i="1"/>
  <c r="G317" i="1"/>
  <c r="G371" i="1"/>
  <c r="H11" i="1" l="1"/>
  <c r="G11" i="1"/>
  <c r="A273" i="1" l="1"/>
  <c r="G191" i="1"/>
  <c r="E596" i="1"/>
  <c r="F596" i="1"/>
  <c r="AQ45" i="5" l="1"/>
  <c r="AP45" i="5"/>
  <c r="AO45" i="5"/>
  <c r="AK45" i="5"/>
  <c r="AI45" i="5"/>
  <c r="AH45" i="5"/>
  <c r="AG45" i="5"/>
  <c r="AF45" i="5"/>
  <c r="AD45" i="5"/>
  <c r="AB45" i="5"/>
  <c r="AQ44" i="5"/>
  <c r="AP44" i="5"/>
  <c r="AO44" i="5"/>
  <c r="AK44" i="5"/>
  <c r="AI44" i="5"/>
  <c r="AH44" i="5"/>
  <c r="AG44" i="5"/>
  <c r="AF44" i="5"/>
  <c r="AD44" i="5"/>
  <c r="AB44" i="5"/>
  <c r="G299" i="1"/>
  <c r="AS44" i="5" l="1"/>
  <c r="AR44" i="5"/>
  <c r="A506" i="1"/>
  <c r="A509" i="1"/>
  <c r="A510" i="1"/>
  <c r="A511" i="1"/>
  <c r="A513" i="1"/>
  <c r="A514" i="1"/>
  <c r="A515" i="1"/>
  <c r="A516" i="1"/>
  <c r="A521" i="1"/>
  <c r="A523" i="1"/>
  <c r="A519" i="1"/>
  <c r="Z25" i="5" l="1"/>
  <c r="Z24" i="5"/>
  <c r="Z27" i="5"/>
  <c r="Z26" i="5"/>
  <c r="Z37" i="5"/>
  <c r="Z36" i="5"/>
  <c r="Z31" i="5"/>
  <c r="Z30" i="5"/>
  <c r="Z35" i="5"/>
  <c r="Z34" i="5"/>
  <c r="Z23" i="5"/>
  <c r="Z22" i="5"/>
  <c r="Z17" i="5"/>
  <c r="Z16" i="5"/>
  <c r="Z3" i="5"/>
  <c r="Z2" i="5"/>
  <c r="Z19" i="5"/>
  <c r="Z18" i="5"/>
  <c r="Z39" i="5"/>
  <c r="Z38" i="5"/>
  <c r="Z29" i="5"/>
  <c r="Z28" i="5"/>
  <c r="Z7" i="5"/>
  <c r="Z6" i="5"/>
  <c r="Z13" i="5"/>
  <c r="Z12" i="5"/>
  <c r="AQ25" i="5"/>
  <c r="AN25" i="5"/>
  <c r="AL25" i="5"/>
  <c r="AK25" i="5"/>
  <c r="AJ25" i="5"/>
  <c r="AI25" i="5"/>
  <c r="AG25" i="5"/>
  <c r="AE25" i="5"/>
  <c r="AC25" i="5"/>
  <c r="AM55" i="5"/>
  <c r="AK55" i="5"/>
  <c r="AI55" i="5"/>
  <c r="AH55" i="5"/>
  <c r="AG55" i="5"/>
  <c r="AF55" i="5"/>
  <c r="AE55" i="5"/>
  <c r="AD55" i="5"/>
  <c r="AB55" i="5"/>
  <c r="AA55" i="5"/>
  <c r="AN59" i="5"/>
  <c r="AM59" i="5"/>
  <c r="AK59" i="5"/>
  <c r="AH59" i="5"/>
  <c r="AG59" i="5"/>
  <c r="AF59" i="5"/>
  <c r="AE59" i="5"/>
  <c r="AD59" i="5"/>
  <c r="AB59" i="5"/>
  <c r="AA59" i="5"/>
  <c r="AQ51" i="5"/>
  <c r="AK51" i="5"/>
  <c r="AI51" i="5"/>
  <c r="AH51" i="5"/>
  <c r="AG51" i="5"/>
  <c r="AF51" i="5"/>
  <c r="AD51" i="5"/>
  <c r="AC51" i="5"/>
  <c r="AB51" i="5"/>
  <c r="AA51" i="5"/>
  <c r="AN61" i="5"/>
  <c r="AM61" i="5"/>
  <c r="AK61" i="5"/>
  <c r="AH61" i="5"/>
  <c r="AG61" i="5"/>
  <c r="AF61" i="5"/>
  <c r="AE61" i="5"/>
  <c r="AD61" i="5"/>
  <c r="AB61" i="5"/>
  <c r="AA61" i="5"/>
  <c r="AO53" i="5"/>
  <c r="AK53" i="5"/>
  <c r="AI53" i="5"/>
  <c r="AH53" i="5"/>
  <c r="AG53" i="5"/>
  <c r="AF53" i="5"/>
  <c r="AD53" i="5"/>
  <c r="AC53" i="5"/>
  <c r="AB53" i="5"/>
  <c r="AA53" i="5"/>
  <c r="AQ47" i="5"/>
  <c r="AO47" i="5"/>
  <c r="AK47" i="5"/>
  <c r="AI47" i="5"/>
  <c r="AH47" i="5"/>
  <c r="AG47" i="5"/>
  <c r="AF47" i="5"/>
  <c r="AD47" i="5"/>
  <c r="AB47" i="5"/>
  <c r="AA47" i="5"/>
  <c r="AQ27" i="5"/>
  <c r="AP27" i="5"/>
  <c r="AN27" i="5"/>
  <c r="AM27" i="5"/>
  <c r="AL27" i="5"/>
  <c r="AK27" i="5"/>
  <c r="AJ27" i="5"/>
  <c r="AI27" i="5"/>
  <c r="AE27" i="5"/>
  <c r="AN57" i="5"/>
  <c r="AM57" i="5"/>
  <c r="AK57" i="5"/>
  <c r="AH57" i="5"/>
  <c r="AG57" i="5"/>
  <c r="AF57" i="5"/>
  <c r="AE57" i="5"/>
  <c r="AD57" i="5"/>
  <c r="AB57" i="5"/>
  <c r="AA57" i="5"/>
  <c r="AM63" i="5"/>
  <c r="AL63" i="5"/>
  <c r="AK63" i="5"/>
  <c r="AH63" i="5"/>
  <c r="AG63" i="5"/>
  <c r="AF63" i="5"/>
  <c r="AD63" i="5"/>
  <c r="AC63" i="5"/>
  <c r="AB63" i="5"/>
  <c r="AA63" i="5"/>
  <c r="AP33" i="5"/>
  <c r="AO33" i="5"/>
  <c r="AN33" i="5"/>
  <c r="AM33" i="5"/>
  <c r="AL33" i="5"/>
  <c r="AK33" i="5"/>
  <c r="AI33" i="5"/>
  <c r="AH33" i="5"/>
  <c r="AG33" i="5"/>
  <c r="AD33" i="5"/>
  <c r="AQ37" i="5"/>
  <c r="AP37" i="5"/>
  <c r="AL37" i="5"/>
  <c r="AK37" i="5"/>
  <c r="AH37" i="5"/>
  <c r="AE37" i="5"/>
  <c r="AD37" i="5"/>
  <c r="AC37" i="5"/>
  <c r="AA37" i="5"/>
  <c r="AQ41" i="5"/>
  <c r="AO41" i="5"/>
  <c r="AL41" i="5"/>
  <c r="AK41" i="5"/>
  <c r="AI41" i="5"/>
  <c r="AH41" i="5"/>
  <c r="AG41" i="5"/>
  <c r="AF41" i="5"/>
  <c r="AD41" i="5"/>
  <c r="AC41" i="5"/>
  <c r="AQ31" i="5"/>
  <c r="AP31" i="5"/>
  <c r="AO31" i="5"/>
  <c r="AN31" i="5"/>
  <c r="AM31" i="5"/>
  <c r="AL31" i="5"/>
  <c r="AK31" i="5"/>
  <c r="AJ31" i="5"/>
  <c r="AH31" i="5"/>
  <c r="AQ35" i="5"/>
  <c r="AN35" i="5"/>
  <c r="AL35" i="5"/>
  <c r="AK35" i="5"/>
  <c r="AH35" i="5"/>
  <c r="AF35" i="5"/>
  <c r="AD35" i="5"/>
  <c r="AB35" i="5"/>
  <c r="AA35" i="5"/>
  <c r="AP23" i="5"/>
  <c r="AN23" i="5"/>
  <c r="AM23" i="5"/>
  <c r="AL23" i="5"/>
  <c r="AK23" i="5"/>
  <c r="AJ23" i="5"/>
  <c r="AG23" i="5"/>
  <c r="AD23" i="5"/>
  <c r="AC23" i="5"/>
  <c r="AM17" i="5"/>
  <c r="AK17" i="5"/>
  <c r="AJ17" i="5"/>
  <c r="AH17" i="5"/>
  <c r="AF17" i="5"/>
  <c r="AD17" i="5"/>
  <c r="AC17" i="5"/>
  <c r="AB17" i="5"/>
  <c r="AA17" i="5"/>
  <c r="AP3" i="5"/>
  <c r="AM3" i="5"/>
  <c r="AL3" i="5"/>
  <c r="AK3" i="5"/>
  <c r="AF3" i="5"/>
  <c r="AD3" i="5"/>
  <c r="AC3" i="5"/>
  <c r="AB3" i="5"/>
  <c r="AA3" i="5"/>
  <c r="AQ15" i="5"/>
  <c r="AO15" i="5"/>
  <c r="AN15" i="5"/>
  <c r="AL15" i="5"/>
  <c r="AK15" i="5"/>
  <c r="AJ15" i="5"/>
  <c r="AH15" i="5"/>
  <c r="AG15" i="5"/>
  <c r="AD15" i="5"/>
  <c r="AA15" i="5"/>
  <c r="AP21" i="5"/>
  <c r="AN21" i="5"/>
  <c r="AM21" i="5"/>
  <c r="AK21" i="5"/>
  <c r="AJ21" i="5"/>
  <c r="AH21" i="5"/>
  <c r="AG21" i="5"/>
  <c r="AF21" i="5"/>
  <c r="AE21" i="5"/>
  <c r="AD21" i="5"/>
  <c r="AQ9" i="5"/>
  <c r="AP9" i="5"/>
  <c r="AO9" i="5"/>
  <c r="AN9" i="5"/>
  <c r="AL9" i="5"/>
  <c r="AJ9" i="5"/>
  <c r="AI9" i="5"/>
  <c r="AF9" i="5"/>
  <c r="AE9" i="5"/>
  <c r="AA9" i="5"/>
  <c r="AP19" i="5"/>
  <c r="AL19" i="5"/>
  <c r="AJ19" i="5"/>
  <c r="AH19" i="5"/>
  <c r="AG19" i="5"/>
  <c r="AF19" i="5"/>
  <c r="AD19" i="5"/>
  <c r="AB19" i="5"/>
  <c r="AA19" i="5"/>
  <c r="AK39" i="5"/>
  <c r="AJ39" i="5"/>
  <c r="AH39" i="5"/>
  <c r="AG39" i="5"/>
  <c r="AF39" i="5"/>
  <c r="AD39" i="5"/>
  <c r="AC39" i="5"/>
  <c r="AB39" i="5"/>
  <c r="AA39" i="5"/>
  <c r="AQ5" i="5"/>
  <c r="AO5" i="5"/>
  <c r="AM5" i="5"/>
  <c r="AK5" i="5"/>
  <c r="AH5" i="5"/>
  <c r="AG5" i="5"/>
  <c r="AF5" i="5"/>
  <c r="AD5" i="5"/>
  <c r="AB5" i="5"/>
  <c r="AA5" i="5"/>
  <c r="AK29" i="5"/>
  <c r="AH29" i="5"/>
  <c r="AG29" i="5"/>
  <c r="AF29" i="5"/>
  <c r="AE29" i="5"/>
  <c r="AD29" i="5"/>
  <c r="AC29" i="5"/>
  <c r="AB29" i="5"/>
  <c r="AA29" i="5"/>
  <c r="AQ11" i="5"/>
  <c r="AP11" i="5"/>
  <c r="AL11" i="5"/>
  <c r="AK11" i="5"/>
  <c r="AI11" i="5"/>
  <c r="AH11" i="5"/>
  <c r="AG11" i="5"/>
  <c r="AF11" i="5"/>
  <c r="AD11" i="5"/>
  <c r="AB11" i="5"/>
  <c r="AO43" i="5"/>
  <c r="AK43" i="5"/>
  <c r="AI43" i="5"/>
  <c r="AH43" i="5"/>
  <c r="AG43" i="5"/>
  <c r="AF43" i="5"/>
  <c r="AE43" i="5"/>
  <c r="AD43" i="5"/>
  <c r="AB43" i="5"/>
  <c r="AA43" i="5"/>
  <c r="AO13" i="5"/>
  <c r="AK13" i="5"/>
  <c r="AJ13" i="5"/>
  <c r="AI13" i="5"/>
  <c r="AG13" i="5"/>
  <c r="AF13" i="5"/>
  <c r="AD13" i="5"/>
  <c r="AB13" i="5"/>
  <c r="AA13" i="5"/>
  <c r="AA7" i="5"/>
  <c r="AB7" i="5"/>
  <c r="AC7" i="5"/>
  <c r="AE7" i="5"/>
  <c r="AH7" i="5"/>
  <c r="AI7" i="5"/>
  <c r="AK7" i="5"/>
  <c r="AM7" i="5"/>
  <c r="AP7" i="5"/>
  <c r="AQ24" i="5"/>
  <c r="AN24" i="5"/>
  <c r="AL24" i="5"/>
  <c r="AK24" i="5"/>
  <c r="AJ24" i="5"/>
  <c r="AI24" i="5"/>
  <c r="AG24" i="5"/>
  <c r="AE24" i="5"/>
  <c r="AC24" i="5"/>
  <c r="AM54" i="5"/>
  <c r="AK54" i="5"/>
  <c r="AI54" i="5"/>
  <c r="AH54" i="5"/>
  <c r="AG54" i="5"/>
  <c r="AF54" i="5"/>
  <c r="AE54" i="5"/>
  <c r="AD54" i="5"/>
  <c r="AB54" i="5"/>
  <c r="AA54" i="5"/>
  <c r="AN58" i="5"/>
  <c r="AM58" i="5"/>
  <c r="AK58" i="5"/>
  <c r="AH58" i="5"/>
  <c r="AG58" i="5"/>
  <c r="AF58" i="5"/>
  <c r="AE58" i="5"/>
  <c r="AD58" i="5"/>
  <c r="AB58" i="5"/>
  <c r="AA58" i="5"/>
  <c r="AQ50" i="5"/>
  <c r="AK50" i="5"/>
  <c r="AI50" i="5"/>
  <c r="AH50" i="5"/>
  <c r="AG50" i="5"/>
  <c r="AF50" i="5"/>
  <c r="AD50" i="5"/>
  <c r="AC50" i="5"/>
  <c r="AB50" i="5"/>
  <c r="AA50" i="5"/>
  <c r="AN60" i="5"/>
  <c r="AM60" i="5"/>
  <c r="AK60" i="5"/>
  <c r="AH60" i="5"/>
  <c r="AG60" i="5"/>
  <c r="AF60" i="5"/>
  <c r="AE60" i="5"/>
  <c r="AD60" i="5"/>
  <c r="AB60" i="5"/>
  <c r="AA60" i="5"/>
  <c r="AO52" i="5"/>
  <c r="AK52" i="5"/>
  <c r="AI52" i="5"/>
  <c r="AH52" i="5"/>
  <c r="AG52" i="5"/>
  <c r="AF52" i="5"/>
  <c r="AD52" i="5"/>
  <c r="AC52" i="5"/>
  <c r="AB52" i="5"/>
  <c r="AA52" i="5"/>
  <c r="AQ46" i="5"/>
  <c r="AO46" i="5"/>
  <c r="AK46" i="5"/>
  <c r="AI46" i="5"/>
  <c r="AH46" i="5"/>
  <c r="AG46" i="5"/>
  <c r="AF46" i="5"/>
  <c r="AD46" i="5"/>
  <c r="AB46" i="5"/>
  <c r="AA46" i="5"/>
  <c r="AQ26" i="5"/>
  <c r="AP26" i="5"/>
  <c r="AN26" i="5"/>
  <c r="AM26" i="5"/>
  <c r="AL26" i="5"/>
  <c r="AK26" i="5"/>
  <c r="AJ26" i="5"/>
  <c r="AI26" i="5"/>
  <c r="AE26" i="5"/>
  <c r="AN56" i="5"/>
  <c r="AM56" i="5"/>
  <c r="AK56" i="5"/>
  <c r="AH56" i="5"/>
  <c r="AG56" i="5"/>
  <c r="AF56" i="5"/>
  <c r="AE56" i="5"/>
  <c r="AD56" i="5"/>
  <c r="AB56" i="5"/>
  <c r="AA56" i="5"/>
  <c r="AM62" i="5"/>
  <c r="AL62" i="5"/>
  <c r="AK62" i="5"/>
  <c r="AH62" i="5"/>
  <c r="AG62" i="5"/>
  <c r="AF62" i="5"/>
  <c r="AD62" i="5"/>
  <c r="AC62" i="5"/>
  <c r="AB62" i="5"/>
  <c r="AA62" i="5"/>
  <c r="AP32" i="5"/>
  <c r="AO32" i="5"/>
  <c r="AN32" i="5"/>
  <c r="AM32" i="5"/>
  <c r="AL32" i="5"/>
  <c r="AK32" i="5"/>
  <c r="AI32" i="5"/>
  <c r="AH32" i="5"/>
  <c r="AG32" i="5"/>
  <c r="AD32" i="5"/>
  <c r="AQ36" i="5"/>
  <c r="AP36" i="5"/>
  <c r="AL36" i="5"/>
  <c r="AK36" i="5"/>
  <c r="AH36" i="5"/>
  <c r="AE36" i="5"/>
  <c r="AD36" i="5"/>
  <c r="AC36" i="5"/>
  <c r="AA36" i="5"/>
  <c r="AQ40" i="5"/>
  <c r="AO40" i="5"/>
  <c r="AL40" i="5"/>
  <c r="AK40" i="5"/>
  <c r="AI40" i="5"/>
  <c r="AH40" i="5"/>
  <c r="AG40" i="5"/>
  <c r="AF40" i="5"/>
  <c r="AD40" i="5"/>
  <c r="AC40" i="5"/>
  <c r="AQ30" i="5"/>
  <c r="AP30" i="5"/>
  <c r="AO30" i="5"/>
  <c r="AN30" i="5"/>
  <c r="AM30" i="5"/>
  <c r="AL30" i="5"/>
  <c r="AK30" i="5"/>
  <c r="AJ30" i="5"/>
  <c r="AH30" i="5"/>
  <c r="AQ34" i="5"/>
  <c r="AN34" i="5"/>
  <c r="AL34" i="5"/>
  <c r="AK34" i="5"/>
  <c r="AH34" i="5"/>
  <c r="AF34" i="5"/>
  <c r="AD34" i="5"/>
  <c r="AB34" i="5"/>
  <c r="AA34" i="5"/>
  <c r="AP22" i="5"/>
  <c r="AN22" i="5"/>
  <c r="AM22" i="5"/>
  <c r="AL22" i="5"/>
  <c r="AK22" i="5"/>
  <c r="AJ22" i="5"/>
  <c r="AG22" i="5"/>
  <c r="AD22" i="5"/>
  <c r="AC22" i="5"/>
  <c r="AM16" i="5"/>
  <c r="AK16" i="5"/>
  <c r="AJ16" i="5"/>
  <c r="AH16" i="5"/>
  <c r="AF16" i="5"/>
  <c r="AD16" i="5"/>
  <c r="AC16" i="5"/>
  <c r="AB16" i="5"/>
  <c r="AA16" i="5"/>
  <c r="AP2" i="5"/>
  <c r="AM2" i="5"/>
  <c r="AL2" i="5"/>
  <c r="AK2" i="5"/>
  <c r="AF2" i="5"/>
  <c r="AD2" i="5"/>
  <c r="AC2" i="5"/>
  <c r="AB2" i="5"/>
  <c r="AA2" i="5"/>
  <c r="AQ14" i="5"/>
  <c r="AO14" i="5"/>
  <c r="AN14" i="5"/>
  <c r="AL14" i="5"/>
  <c r="AK14" i="5"/>
  <c r="AJ14" i="5"/>
  <c r="AH14" i="5"/>
  <c r="AG14" i="5"/>
  <c r="AD14" i="5"/>
  <c r="AA14" i="5"/>
  <c r="AP20" i="5"/>
  <c r="AN20" i="5"/>
  <c r="AM20" i="5"/>
  <c r="AK20" i="5"/>
  <c r="AJ20" i="5"/>
  <c r="AH20" i="5"/>
  <c r="AG20" i="5"/>
  <c r="AF20" i="5"/>
  <c r="AE20" i="5"/>
  <c r="AD20" i="5"/>
  <c r="AQ8" i="5"/>
  <c r="AP8" i="5"/>
  <c r="AO8" i="5"/>
  <c r="AN8" i="5"/>
  <c r="AL8" i="5"/>
  <c r="AJ8" i="5"/>
  <c r="AI8" i="5"/>
  <c r="AF8" i="5"/>
  <c r="AE8" i="5"/>
  <c r="AA8" i="5"/>
  <c r="AP18" i="5"/>
  <c r="AL18" i="5"/>
  <c r="AJ18" i="5"/>
  <c r="AH18" i="5"/>
  <c r="AG18" i="5"/>
  <c r="AF18" i="5"/>
  <c r="AD18" i="5"/>
  <c r="AB18" i="5"/>
  <c r="AA18" i="5"/>
  <c r="AK38" i="5"/>
  <c r="AJ38" i="5"/>
  <c r="AH38" i="5"/>
  <c r="AG38" i="5"/>
  <c r="AF38" i="5"/>
  <c r="AD38" i="5"/>
  <c r="AC38" i="5"/>
  <c r="AB38" i="5"/>
  <c r="AA38" i="5"/>
  <c r="AQ4" i="5"/>
  <c r="AO4" i="5"/>
  <c r="AM4" i="5"/>
  <c r="AK4" i="5"/>
  <c r="AH4" i="5"/>
  <c r="AG4" i="5"/>
  <c r="AF4" i="5"/>
  <c r="AD4" i="5"/>
  <c r="AB4" i="5"/>
  <c r="AA4" i="5"/>
  <c r="AK28" i="5"/>
  <c r="AH28" i="5"/>
  <c r="AG28" i="5"/>
  <c r="AF28" i="5"/>
  <c r="AE28" i="5"/>
  <c r="AD28" i="5"/>
  <c r="AC28" i="5"/>
  <c r="AB28" i="5"/>
  <c r="AA28" i="5"/>
  <c r="AQ10" i="5"/>
  <c r="AP10" i="5"/>
  <c r="AL10" i="5"/>
  <c r="AK10" i="5"/>
  <c r="AI10" i="5"/>
  <c r="AH10" i="5"/>
  <c r="AG10" i="5"/>
  <c r="AF10" i="5"/>
  <c r="AD10" i="5"/>
  <c r="AB10" i="5"/>
  <c r="AO42" i="5"/>
  <c r="AK42" i="5"/>
  <c r="AI42" i="5"/>
  <c r="AH42" i="5"/>
  <c r="AG42" i="5"/>
  <c r="AF42" i="5"/>
  <c r="AE42" i="5"/>
  <c r="AD42" i="5"/>
  <c r="AB42" i="5"/>
  <c r="AA42" i="5"/>
  <c r="AP6" i="5"/>
  <c r="AM6" i="5"/>
  <c r="AK6" i="5"/>
  <c r="AI6" i="5"/>
  <c r="AH6" i="5"/>
  <c r="AE6" i="5"/>
  <c r="AC6" i="5"/>
  <c r="AB6" i="5"/>
  <c r="AA6" i="5"/>
  <c r="AA12" i="5"/>
  <c r="AB12" i="5"/>
  <c r="AD12" i="5"/>
  <c r="AF12" i="5"/>
  <c r="AG12" i="5"/>
  <c r="AI12" i="5"/>
  <c r="AJ12" i="5"/>
  <c r="AK12" i="5"/>
  <c r="AO12" i="5"/>
  <c r="AS24" i="5" l="1"/>
  <c r="AR24" i="5"/>
  <c r="A237" i="1"/>
  <c r="A80" i="1"/>
  <c r="A11" i="1"/>
  <c r="B29" i="7" l="1"/>
  <c r="A374" i="1"/>
  <c r="A356" i="1"/>
  <c r="A10" i="1" l="1"/>
  <c r="AR50" i="5" l="1"/>
  <c r="AS62" i="5"/>
  <c r="AS56" i="5"/>
  <c r="AR58" i="5"/>
  <c r="AR22" i="5"/>
  <c r="AR32" i="5"/>
  <c r="AS40" i="5"/>
  <c r="AS4" i="5"/>
  <c r="AS46" i="5"/>
  <c r="AS10" i="5"/>
  <c r="AS38" i="5"/>
  <c r="AS2" i="5"/>
  <c r="AS16" i="5"/>
  <c r="AR20" i="5"/>
  <c r="AR10" i="5"/>
  <c r="AR34" i="5"/>
  <c r="AS34" i="5"/>
  <c r="AR42" i="5"/>
  <c r="AS42" i="5"/>
  <c r="AS18" i="5"/>
  <c r="AS22" i="5"/>
  <c r="AR36" i="5"/>
  <c r="AS32" i="5"/>
  <c r="AR46" i="5"/>
  <c r="AR26" i="5"/>
  <c r="AS26" i="5"/>
  <c r="AS50" i="5"/>
  <c r="AR40" i="5"/>
  <c r="AR52" i="5"/>
  <c r="AS52" i="5"/>
  <c r="AS58" i="5"/>
  <c r="AR62" i="5"/>
  <c r="AS54" i="5"/>
  <c r="AR56" i="5"/>
  <c r="AS28" i="5"/>
  <c r="AS6" i="5"/>
  <c r="AR2" i="5"/>
  <c r="AS20" i="5"/>
  <c r="AS30" i="5"/>
  <c r="AR28" i="5"/>
  <c r="AR6" i="5"/>
  <c r="AR4" i="5"/>
  <c r="AS60" i="5"/>
  <c r="AR18" i="5"/>
  <c r="AR16" i="5"/>
  <c r="AR8" i="5"/>
  <c r="AR14" i="5"/>
  <c r="AS36" i="5"/>
  <c r="AR30" i="5"/>
  <c r="AR38" i="5"/>
  <c r="AS8" i="5"/>
  <c r="AS14" i="5"/>
  <c r="AR60" i="5"/>
  <c r="AR54" i="5"/>
  <c r="AS12" i="5"/>
  <c r="AR12" i="5"/>
  <c r="E129" i="3"/>
  <c r="J37" i="7" s="1"/>
  <c r="E85" i="3"/>
  <c r="J7" i="7" s="1"/>
  <c r="E69" i="3"/>
  <c r="J35" i="7" s="1"/>
  <c r="E61" i="3"/>
  <c r="J21" i="7" s="1"/>
  <c r="E57" i="3"/>
  <c r="J9" i="7" s="1"/>
  <c r="E45" i="3"/>
  <c r="J33" i="7" s="1"/>
  <c r="E41" i="3"/>
  <c r="J18" i="7" s="1"/>
  <c r="H587" i="1"/>
  <c r="C38" i="7" s="1"/>
  <c r="H38" i="7" s="1"/>
  <c r="G587" i="1"/>
  <c r="B38" i="7" s="1"/>
  <c r="G38" i="7" s="1"/>
  <c r="H569" i="1"/>
  <c r="C37" i="7" s="1"/>
  <c r="H37" i="7" s="1"/>
  <c r="G569" i="1"/>
  <c r="B37" i="7" s="1"/>
  <c r="G37" i="7" s="1"/>
  <c r="H551" i="1"/>
  <c r="C27" i="7" s="1"/>
  <c r="H27" i="7" s="1"/>
  <c r="G551" i="1"/>
  <c r="B27" i="7" s="1"/>
  <c r="G27" i="7" s="1"/>
  <c r="H533" i="1"/>
  <c r="G533" i="1"/>
  <c r="B17" i="7" s="1"/>
  <c r="G17" i="7" s="1"/>
  <c r="H515" i="1"/>
  <c r="C28" i="7" s="1"/>
  <c r="H28" i="7" s="1"/>
  <c r="G515" i="1"/>
  <c r="B28" i="7" s="1"/>
  <c r="G28" i="7" s="1"/>
  <c r="H497" i="1"/>
  <c r="C36" i="7" s="1"/>
  <c r="H36" i="7" s="1"/>
  <c r="G497" i="1"/>
  <c r="B36" i="7" s="1"/>
  <c r="G36" i="7" s="1"/>
  <c r="H479" i="1"/>
  <c r="C16" i="7" s="1"/>
  <c r="H16" i="7" s="1"/>
  <c r="G479" i="1"/>
  <c r="B16" i="7" s="1"/>
  <c r="G16" i="7" s="1"/>
  <c r="H461" i="1"/>
  <c r="G461" i="1"/>
  <c r="B20" i="7" s="1"/>
  <c r="G20" i="7" s="1"/>
  <c r="H443" i="1"/>
  <c r="C26" i="7" s="1"/>
  <c r="G443" i="1"/>
  <c r="H425" i="1"/>
  <c r="H407" i="1"/>
  <c r="C22" i="7" s="1"/>
  <c r="G407" i="1"/>
  <c r="B22" i="7" s="1"/>
  <c r="H389" i="1"/>
  <c r="C8" i="7" s="1"/>
  <c r="B8" i="7"/>
  <c r="H371" i="1"/>
  <c r="B7" i="7"/>
  <c r="H353" i="1"/>
  <c r="G353" i="1"/>
  <c r="B34" i="7" s="1"/>
  <c r="H335" i="1"/>
  <c r="C23" i="7" s="1"/>
  <c r="G335" i="1"/>
  <c r="H317" i="1"/>
  <c r="B12" i="7"/>
  <c r="H299" i="1"/>
  <c r="B35" i="7"/>
  <c r="H281" i="1"/>
  <c r="C31" i="7" s="1"/>
  <c r="G281" i="1"/>
  <c r="H263" i="1"/>
  <c r="G263" i="1"/>
  <c r="B21" i="7" s="1"/>
  <c r="H245" i="1"/>
  <c r="C9" i="7" s="1"/>
  <c r="G245" i="1"/>
  <c r="H227" i="1"/>
  <c r="C15" i="7" s="1"/>
  <c r="H15" i="7" s="1"/>
  <c r="G227" i="1"/>
  <c r="H209" i="1"/>
  <c r="G209" i="1"/>
  <c r="B13" i="7" s="1"/>
  <c r="H191" i="1"/>
  <c r="H173" i="1"/>
  <c r="C18" i="7" s="1"/>
  <c r="G173" i="1"/>
  <c r="B18" i="7" s="1"/>
  <c r="H155" i="1"/>
  <c r="C19" i="7" s="1"/>
  <c r="G155" i="1"/>
  <c r="B19" i="7" s="1"/>
  <c r="H137" i="1"/>
  <c r="G137" i="1"/>
  <c r="H119" i="1"/>
  <c r="C6" i="7" s="1"/>
  <c r="G119" i="1"/>
  <c r="B6" i="7" s="1"/>
  <c r="H101" i="1"/>
  <c r="G101" i="1"/>
  <c r="B10" i="7" s="1"/>
  <c r="H83" i="1"/>
  <c r="C32" i="7" s="1"/>
  <c r="G83" i="1"/>
  <c r="B32" i="7" s="1"/>
  <c r="H65" i="1"/>
  <c r="C30" i="7" s="1"/>
  <c r="G65" i="1"/>
  <c r="H47" i="1"/>
  <c r="C25" i="7" s="1"/>
  <c r="H25" i="7" s="1"/>
  <c r="G47" i="1"/>
  <c r="B25" i="7" s="1"/>
  <c r="G25" i="7" s="1"/>
  <c r="H29" i="1"/>
  <c r="C24" i="7" s="1"/>
  <c r="H24" i="7" s="1"/>
  <c r="G29" i="1"/>
  <c r="B24" i="7" s="1"/>
  <c r="E133" i="3"/>
  <c r="J38" i="7" s="1"/>
  <c r="E9" i="3"/>
  <c r="J24" i="7" s="1"/>
  <c r="E125" i="3"/>
  <c r="J27" i="7" s="1"/>
  <c r="E121" i="3"/>
  <c r="J17" i="7" s="1"/>
  <c r="E117" i="3"/>
  <c r="J28" i="7" s="1"/>
  <c r="E113" i="3"/>
  <c r="J36" i="7" s="1"/>
  <c r="E109" i="3"/>
  <c r="J16" i="7" s="1"/>
  <c r="E105" i="3"/>
  <c r="J20" i="7" s="1"/>
  <c r="E101" i="3"/>
  <c r="J26" i="7" s="1"/>
  <c r="E97" i="3"/>
  <c r="J11" i="7" s="1"/>
  <c r="E93" i="3"/>
  <c r="J22" i="7" s="1"/>
  <c r="E89" i="3"/>
  <c r="J8" i="7" s="1"/>
  <c r="E81" i="3"/>
  <c r="J34" i="7" s="1"/>
  <c r="E77" i="3"/>
  <c r="J23" i="7" s="1"/>
  <c r="E73" i="3"/>
  <c r="J12" i="7" s="1"/>
  <c r="E65" i="3"/>
  <c r="J31" i="7" s="1"/>
  <c r="E53" i="3"/>
  <c r="J15" i="7" s="1"/>
  <c r="E49" i="3"/>
  <c r="J13" i="7" s="1"/>
  <c r="E37" i="3"/>
  <c r="J19" i="7" s="1"/>
  <c r="E33" i="3"/>
  <c r="J14" i="7" s="1"/>
  <c r="E29" i="3"/>
  <c r="J6" i="7" s="1"/>
  <c r="E25" i="3"/>
  <c r="J10" i="7" s="1"/>
  <c r="E21" i="3"/>
  <c r="J32" i="7" s="1"/>
  <c r="E17" i="3"/>
  <c r="J30" i="7" s="1"/>
  <c r="E13" i="3"/>
  <c r="J25" i="7" s="1"/>
  <c r="E5" i="3"/>
  <c r="F597" i="1"/>
  <c r="A595" i="1"/>
  <c r="A594" i="1"/>
  <c r="A593" i="1"/>
  <c r="A592" i="1"/>
  <c r="A591" i="1"/>
  <c r="A590" i="1"/>
  <c r="A589" i="1"/>
  <c r="A584" i="1"/>
  <c r="A579" i="1"/>
  <c r="A586" i="1"/>
  <c r="A583" i="1"/>
  <c r="A585" i="1"/>
  <c r="A580" i="1"/>
  <c r="A578" i="1"/>
  <c r="A582" i="1"/>
  <c r="A581" i="1"/>
  <c r="A588" i="1"/>
  <c r="A587" i="1"/>
  <c r="A577" i="1"/>
  <c r="A576" i="1"/>
  <c r="A575" i="1"/>
  <c r="A574" i="1"/>
  <c r="A573" i="1"/>
  <c r="A572" i="1"/>
  <c r="A571" i="1"/>
  <c r="A566" i="1"/>
  <c r="A561" i="1"/>
  <c r="A568" i="1"/>
  <c r="A565" i="1"/>
  <c r="A567" i="1"/>
  <c r="A562" i="1"/>
  <c r="A560" i="1"/>
  <c r="A564" i="1"/>
  <c r="A563" i="1"/>
  <c r="A570" i="1"/>
  <c r="A569" i="1"/>
  <c r="A545" i="1"/>
  <c r="A542" i="1"/>
  <c r="A549" i="1"/>
  <c r="A555" i="1"/>
  <c r="A554" i="1"/>
  <c r="A558" i="1"/>
  <c r="A544" i="1"/>
  <c r="A551" i="1"/>
  <c r="A552" i="1"/>
  <c r="A548" i="1"/>
  <c r="A553" i="1"/>
  <c r="A547" i="1"/>
  <c r="A550" i="1"/>
  <c r="A557" i="1"/>
  <c r="A546" i="1"/>
  <c r="A559" i="1"/>
  <c r="A556" i="1"/>
  <c r="A543" i="1"/>
  <c r="A532" i="1"/>
  <c r="A541" i="1"/>
  <c r="A536" i="1"/>
  <c r="A530" i="1"/>
  <c r="A540" i="1"/>
  <c r="A528" i="1"/>
  <c r="A531" i="1"/>
  <c r="A539" i="1"/>
  <c r="A529" i="1"/>
  <c r="A537" i="1"/>
  <c r="A524" i="1"/>
  <c r="A526" i="1"/>
  <c r="A538" i="1"/>
  <c r="A533" i="1"/>
  <c r="A535" i="1"/>
  <c r="A534" i="1"/>
  <c r="A527" i="1"/>
  <c r="A525" i="1"/>
  <c r="A512" i="1"/>
  <c r="A520" i="1"/>
  <c r="A507" i="1"/>
  <c r="A518" i="1"/>
  <c r="A517" i="1"/>
  <c r="A522" i="1"/>
  <c r="A508" i="1"/>
  <c r="A495" i="1"/>
  <c r="A496" i="1"/>
  <c r="A504" i="1"/>
  <c r="A499" i="1"/>
  <c r="A502" i="1"/>
  <c r="A488" i="1"/>
  <c r="A498" i="1"/>
  <c r="A489" i="1"/>
  <c r="A490" i="1"/>
  <c r="A503" i="1"/>
  <c r="A492" i="1"/>
  <c r="A505" i="1"/>
  <c r="A491" i="1"/>
  <c r="A494" i="1"/>
  <c r="A497" i="1"/>
  <c r="A500" i="1"/>
  <c r="A493" i="1"/>
  <c r="A501" i="1"/>
  <c r="A477" i="1"/>
  <c r="A480" i="1"/>
  <c r="A478" i="1"/>
  <c r="A475" i="1"/>
  <c r="A472" i="1"/>
  <c r="A483" i="1"/>
  <c r="A473" i="1"/>
  <c r="A486" i="1"/>
  <c r="A476" i="1"/>
  <c r="A479" i="1"/>
  <c r="A485" i="1"/>
  <c r="A474" i="1"/>
  <c r="A487" i="1"/>
  <c r="A482" i="1"/>
  <c r="A484" i="1"/>
  <c r="A481" i="1"/>
  <c r="A470" i="1"/>
  <c r="A471" i="1"/>
  <c r="A452" i="1"/>
  <c r="A464" i="1"/>
  <c r="A463" i="1"/>
  <c r="A462" i="1"/>
  <c r="A467" i="1"/>
  <c r="A466" i="1"/>
  <c r="A468" i="1"/>
  <c r="A459" i="1"/>
  <c r="A461" i="1"/>
  <c r="A455" i="1"/>
  <c r="A458" i="1"/>
  <c r="A469" i="1"/>
  <c r="A460" i="1"/>
  <c r="A457" i="1"/>
  <c r="A454" i="1"/>
  <c r="A453" i="1"/>
  <c r="A465" i="1"/>
  <c r="A456" i="1"/>
  <c r="A444" i="1"/>
  <c r="A449" i="1"/>
  <c r="A450" i="1"/>
  <c r="A442" i="1"/>
  <c r="A448" i="1"/>
  <c r="A447" i="1"/>
  <c r="A436" i="1"/>
  <c r="A434" i="1"/>
  <c r="A451" i="1"/>
  <c r="A435" i="1"/>
  <c r="A439" i="1"/>
  <c r="A440" i="1"/>
  <c r="A443" i="1"/>
  <c r="A446" i="1"/>
  <c r="A438" i="1"/>
  <c r="A441" i="1"/>
  <c r="A445" i="1"/>
  <c r="A437" i="1"/>
  <c r="A416" i="1"/>
  <c r="A429" i="1"/>
  <c r="A433" i="1"/>
  <c r="A431" i="1"/>
  <c r="A427" i="1"/>
  <c r="A432" i="1"/>
  <c r="A417" i="1"/>
  <c r="A421" i="1"/>
  <c r="A423" i="1"/>
  <c r="A420" i="1"/>
  <c r="A424" i="1"/>
  <c r="A418" i="1"/>
  <c r="A425" i="1"/>
  <c r="A422" i="1"/>
  <c r="A430" i="1"/>
  <c r="A428" i="1"/>
  <c r="A426" i="1"/>
  <c r="A419" i="1"/>
  <c r="A410" i="1"/>
  <c r="A403" i="1"/>
  <c r="A408" i="1"/>
  <c r="A401" i="1"/>
  <c r="A399" i="1"/>
  <c r="A404" i="1"/>
  <c r="A413" i="1"/>
  <c r="A400" i="1"/>
  <c r="A409" i="1"/>
  <c r="A405" i="1"/>
  <c r="A414" i="1"/>
  <c r="A402" i="1"/>
  <c r="A406" i="1"/>
  <c r="A415" i="1"/>
  <c r="A407" i="1"/>
  <c r="A412" i="1"/>
  <c r="A411" i="1"/>
  <c r="A398" i="1"/>
  <c r="A388" i="1"/>
  <c r="A394" i="1"/>
  <c r="A397" i="1"/>
  <c r="A396" i="1"/>
  <c r="A382" i="1"/>
  <c r="A386" i="1"/>
  <c r="A392" i="1"/>
  <c r="A395" i="1"/>
  <c r="A385" i="1"/>
  <c r="A391" i="1"/>
  <c r="A384" i="1"/>
  <c r="A387" i="1"/>
  <c r="A390" i="1"/>
  <c r="A380" i="1"/>
  <c r="A383" i="1"/>
  <c r="A381" i="1"/>
  <c r="A393" i="1"/>
  <c r="A389" i="1"/>
  <c r="A376" i="1"/>
  <c r="A367" i="1"/>
  <c r="A377" i="1"/>
  <c r="A366" i="1"/>
  <c r="A370" i="1"/>
  <c r="A362" i="1"/>
  <c r="A375" i="1"/>
  <c r="A379" i="1"/>
  <c r="A372" i="1"/>
  <c r="A368" i="1"/>
  <c r="A365" i="1"/>
  <c r="A371" i="1"/>
  <c r="A363" i="1"/>
  <c r="A378" i="1"/>
  <c r="A364" i="1"/>
  <c r="A373" i="1"/>
  <c r="A369" i="1"/>
  <c r="A347" i="1"/>
  <c r="A350" i="1"/>
  <c r="A355" i="1"/>
  <c r="A360" i="1"/>
  <c r="A353" i="1"/>
  <c r="A352" i="1"/>
  <c r="A345" i="1"/>
  <c r="A348" i="1"/>
  <c r="A349" i="1"/>
  <c r="A359" i="1"/>
  <c r="A346" i="1"/>
  <c r="A354" i="1"/>
  <c r="A351" i="1"/>
  <c r="A357" i="1"/>
  <c r="A344" i="1"/>
  <c r="A358" i="1"/>
  <c r="A361" i="1"/>
  <c r="A330" i="1"/>
  <c r="A334" i="1"/>
  <c r="A327" i="1"/>
  <c r="A331" i="1"/>
  <c r="A342" i="1"/>
  <c r="A337" i="1"/>
  <c r="A340" i="1"/>
  <c r="A332" i="1"/>
  <c r="A341" i="1"/>
  <c r="A335" i="1"/>
  <c r="A329" i="1"/>
  <c r="A328" i="1"/>
  <c r="A339" i="1"/>
  <c r="A333" i="1"/>
  <c r="A343" i="1"/>
  <c r="A338" i="1"/>
  <c r="A336" i="1"/>
  <c r="A326" i="1"/>
  <c r="A313" i="1"/>
  <c r="A325" i="1"/>
  <c r="A323" i="1"/>
  <c r="A309" i="1"/>
  <c r="A316" i="1"/>
  <c r="A310" i="1"/>
  <c r="A322" i="1"/>
  <c r="A312" i="1"/>
  <c r="A311" i="1"/>
  <c r="A314" i="1"/>
  <c r="A318" i="1"/>
  <c r="A308" i="1"/>
  <c r="A315" i="1"/>
  <c r="A324" i="1"/>
  <c r="A321" i="1"/>
  <c r="A320" i="1"/>
  <c r="A319" i="1"/>
  <c r="A317" i="1"/>
  <c r="A297" i="1"/>
  <c r="A298" i="1"/>
  <c r="A306" i="1"/>
  <c r="A301" i="1"/>
  <c r="A304" i="1"/>
  <c r="A290" i="1"/>
  <c r="A300" i="1"/>
  <c r="A303" i="1"/>
  <c r="A296" i="1"/>
  <c r="A305" i="1"/>
  <c r="A291" i="1"/>
  <c r="A307" i="1"/>
  <c r="A292" i="1"/>
  <c r="A294" i="1"/>
  <c r="A293" i="1"/>
  <c r="A299" i="1"/>
  <c r="A302" i="1"/>
  <c r="A295" i="1"/>
  <c r="A275" i="1"/>
  <c r="A277" i="1"/>
  <c r="A287" i="1"/>
  <c r="A288" i="1"/>
  <c r="A284" i="1"/>
  <c r="A283" i="1"/>
  <c r="A289" i="1"/>
  <c r="A286" i="1"/>
  <c r="A272" i="1"/>
  <c r="A279" i="1"/>
  <c r="A274" i="1"/>
  <c r="A285" i="1"/>
  <c r="A281" i="1"/>
  <c r="A278" i="1"/>
  <c r="A280" i="1"/>
  <c r="A276" i="1"/>
  <c r="A282" i="1"/>
  <c r="A268" i="1"/>
  <c r="A260" i="1"/>
  <c r="A271" i="1"/>
  <c r="A270" i="1"/>
  <c r="A269" i="1"/>
  <c r="A257" i="1"/>
  <c r="A263" i="1"/>
  <c r="A266" i="1"/>
  <c r="A256" i="1"/>
  <c r="A265" i="1"/>
  <c r="A255" i="1"/>
  <c r="A264" i="1"/>
  <c r="A254" i="1"/>
  <c r="A261" i="1"/>
  <c r="A259" i="1"/>
  <c r="A258" i="1"/>
  <c r="A267" i="1"/>
  <c r="A262" i="1"/>
  <c r="A248" i="1"/>
  <c r="A247" i="1"/>
  <c r="A252" i="1"/>
  <c r="A250" i="1"/>
  <c r="A241" i="1"/>
  <c r="A236" i="1"/>
  <c r="A249" i="1"/>
  <c r="A242" i="1"/>
  <c r="A251" i="1"/>
  <c r="A246" i="1"/>
  <c r="A253" i="1"/>
  <c r="A238" i="1"/>
  <c r="A244" i="1"/>
  <c r="A245" i="1"/>
  <c r="A239" i="1"/>
  <c r="A240" i="1"/>
  <c r="A243" i="1"/>
  <c r="A223" i="1"/>
  <c r="A233" i="1"/>
  <c r="A235" i="1"/>
  <c r="A220" i="1"/>
  <c r="A230" i="1"/>
  <c r="A229" i="1"/>
  <c r="A228" i="1"/>
  <c r="A219" i="1"/>
  <c r="A226" i="1"/>
  <c r="A232" i="1"/>
  <c r="A225" i="1"/>
  <c r="A221" i="1"/>
  <c r="A227" i="1"/>
  <c r="A224" i="1"/>
  <c r="A222" i="1"/>
  <c r="A234" i="1"/>
  <c r="A231" i="1"/>
  <c r="A218" i="1"/>
  <c r="A210" i="1"/>
  <c r="A217" i="1"/>
  <c r="A216" i="1"/>
  <c r="A215" i="1"/>
  <c r="A206" i="1"/>
  <c r="A208" i="1"/>
  <c r="A212" i="1"/>
  <c r="A213" i="1"/>
  <c r="A211" i="1"/>
  <c r="A214" i="1"/>
  <c r="A202" i="1"/>
  <c r="A204" i="1"/>
  <c r="A205" i="1"/>
  <c r="A201" i="1"/>
  <c r="A200" i="1"/>
  <c r="A203" i="1"/>
  <c r="A209" i="1"/>
  <c r="A207" i="1"/>
  <c r="A195" i="1"/>
  <c r="A198" i="1"/>
  <c r="A197" i="1"/>
  <c r="A199" i="1"/>
  <c r="A194" i="1"/>
  <c r="A186" i="1"/>
  <c r="A183" i="1"/>
  <c r="A189" i="1"/>
  <c r="A191" i="1"/>
  <c r="A184" i="1"/>
  <c r="A192" i="1"/>
  <c r="A190" i="1"/>
  <c r="A187" i="1"/>
  <c r="A196" i="1"/>
  <c r="A182" i="1"/>
  <c r="A193" i="1"/>
  <c r="A185" i="1"/>
  <c r="A188" i="1"/>
  <c r="A167" i="1"/>
  <c r="A179" i="1"/>
  <c r="A172" i="1"/>
  <c r="A181" i="1"/>
  <c r="A168" i="1"/>
  <c r="A178" i="1"/>
  <c r="A165" i="1"/>
  <c r="A173" i="1"/>
  <c r="A164" i="1"/>
  <c r="A169" i="1"/>
  <c r="A166" i="1"/>
  <c r="A175" i="1"/>
  <c r="A180" i="1"/>
  <c r="A170" i="1"/>
  <c r="A171" i="1"/>
  <c r="A174" i="1"/>
  <c r="A176" i="1"/>
  <c r="A177" i="1"/>
  <c r="A149" i="1"/>
  <c r="A161" i="1"/>
  <c r="A154" i="1"/>
  <c r="A158" i="1"/>
  <c r="A163" i="1"/>
  <c r="A157" i="1"/>
  <c r="A153" i="1"/>
  <c r="A162" i="1"/>
  <c r="A150" i="1"/>
  <c r="A147" i="1"/>
  <c r="A148" i="1"/>
  <c r="A160" i="1"/>
  <c r="A146" i="1"/>
  <c r="A156" i="1"/>
  <c r="A152" i="1"/>
  <c r="A159" i="1"/>
  <c r="A151" i="1"/>
  <c r="A155" i="1"/>
  <c r="A133" i="1"/>
  <c r="A142" i="1"/>
  <c r="A130" i="1"/>
  <c r="A143" i="1"/>
  <c r="A145" i="1"/>
  <c r="A134" i="1"/>
  <c r="A144" i="1"/>
  <c r="A139" i="1"/>
  <c r="A132" i="1"/>
  <c r="A129" i="1"/>
  <c r="A141" i="1"/>
  <c r="A137" i="1"/>
  <c r="A140" i="1"/>
  <c r="A135" i="1"/>
  <c r="A128" i="1"/>
  <c r="A131" i="1"/>
  <c r="A136" i="1"/>
  <c r="A138" i="1"/>
  <c r="A126" i="1"/>
  <c r="A111" i="1"/>
  <c r="A117" i="1"/>
  <c r="A121" i="1"/>
  <c r="A120" i="1"/>
  <c r="A124" i="1"/>
  <c r="A125" i="1"/>
  <c r="A116" i="1"/>
  <c r="A112" i="1"/>
  <c r="A122" i="1"/>
  <c r="A119" i="1"/>
  <c r="A114" i="1"/>
  <c r="A123" i="1"/>
  <c r="A110" i="1"/>
  <c r="A118" i="1"/>
  <c r="A113" i="1"/>
  <c r="A115" i="1"/>
  <c r="A127" i="1"/>
  <c r="A103" i="1"/>
  <c r="A102" i="1"/>
  <c r="A96" i="1"/>
  <c r="A95" i="1"/>
  <c r="A108" i="1"/>
  <c r="A107" i="1"/>
  <c r="A106" i="1"/>
  <c r="A109" i="1"/>
  <c r="A99" i="1"/>
  <c r="A97" i="1"/>
  <c r="A104" i="1"/>
  <c r="A98" i="1"/>
  <c r="A105" i="1"/>
  <c r="A101" i="1"/>
  <c r="A100" i="1"/>
  <c r="A94" i="1"/>
  <c r="A93" i="1"/>
  <c r="A92" i="1"/>
  <c r="A79" i="1"/>
  <c r="A88" i="1"/>
  <c r="A91" i="1"/>
  <c r="A86" i="1"/>
  <c r="A83" i="1"/>
  <c r="A89" i="1"/>
  <c r="A74" i="1"/>
  <c r="A87" i="1"/>
  <c r="A76" i="1"/>
  <c r="A78" i="1"/>
  <c r="A81" i="1"/>
  <c r="A84" i="1"/>
  <c r="A90" i="1"/>
  <c r="A85" i="1"/>
  <c r="A77" i="1"/>
  <c r="A75" i="1"/>
  <c r="A82" i="1"/>
  <c r="A62" i="1"/>
  <c r="A63" i="1"/>
  <c r="A70" i="1"/>
  <c r="A58" i="1"/>
  <c r="A73" i="1"/>
  <c r="A68" i="1"/>
  <c r="A67" i="1"/>
  <c r="A65" i="1"/>
  <c r="A56" i="1"/>
  <c r="A60" i="1"/>
  <c r="A57" i="1"/>
  <c r="A71" i="1"/>
  <c r="A66" i="1"/>
  <c r="A72" i="1"/>
  <c r="A69" i="1"/>
  <c r="A59" i="1"/>
  <c r="A64" i="1"/>
  <c r="A61" i="1"/>
  <c r="A53" i="1"/>
  <c r="A47" i="1"/>
  <c r="A41" i="1"/>
  <c r="A49" i="1"/>
  <c r="A55" i="1"/>
  <c r="A38" i="1"/>
  <c r="A44" i="1"/>
  <c r="A43" i="1"/>
  <c r="A40" i="1"/>
  <c r="A48" i="1"/>
  <c r="A51" i="1"/>
  <c r="A54" i="1"/>
  <c r="A45" i="1"/>
  <c r="A52" i="1"/>
  <c r="A42" i="1"/>
  <c r="A50" i="1"/>
  <c r="A46" i="1"/>
  <c r="A39" i="1"/>
  <c r="A27" i="1"/>
  <c r="A35" i="1"/>
  <c r="A29" i="1"/>
  <c r="A31" i="1"/>
  <c r="A23" i="1"/>
  <c r="A33" i="1"/>
  <c r="A21" i="1"/>
  <c r="A30" i="1"/>
  <c r="A22" i="1"/>
  <c r="A36" i="1"/>
  <c r="A26" i="1"/>
  <c r="A37" i="1"/>
  <c r="A32" i="1"/>
  <c r="A25" i="1"/>
  <c r="A34" i="1"/>
  <c r="A28" i="1"/>
  <c r="A20" i="1"/>
  <c r="A24" i="1"/>
  <c r="A14" i="1"/>
  <c r="A18" i="1"/>
  <c r="A17" i="1"/>
  <c r="A9" i="1"/>
  <c r="A6" i="1"/>
  <c r="A5" i="1"/>
  <c r="A19" i="1"/>
  <c r="A2" i="1"/>
  <c r="A8" i="1"/>
  <c r="A7" i="1"/>
  <c r="A3" i="1"/>
  <c r="A12" i="1"/>
  <c r="A15" i="1"/>
  <c r="A16" i="1"/>
  <c r="A4" i="1"/>
  <c r="A13" i="1"/>
  <c r="A596" i="1" l="1"/>
  <c r="G34" i="7"/>
  <c r="B30" i="7"/>
  <c r="G30" i="7" s="1"/>
  <c r="J29" i="7"/>
  <c r="G7" i="7"/>
  <c r="H22" i="7"/>
  <c r="H6" i="7"/>
  <c r="G19" i="7"/>
  <c r="G12" i="7"/>
  <c r="G10" i="7"/>
  <c r="H8" i="7"/>
  <c r="G21" i="7"/>
  <c r="H30" i="7"/>
  <c r="G29" i="7"/>
  <c r="B15" i="7"/>
  <c r="G15" i="7" s="1"/>
  <c r="B31" i="7"/>
  <c r="G31" i="7" s="1"/>
  <c r="B23" i="7"/>
  <c r="G23" i="7" s="1"/>
  <c r="B26" i="7"/>
  <c r="G26" i="7" s="1"/>
  <c r="C29" i="7"/>
  <c r="H29" i="7" s="1"/>
  <c r="G22" i="7"/>
  <c r="H31" i="7"/>
  <c r="G6" i="7"/>
  <c r="H9" i="7"/>
  <c r="H18" i="7"/>
  <c r="H26" i="7"/>
  <c r="C10" i="7"/>
  <c r="H10" i="7" s="1"/>
  <c r="C13" i="7"/>
  <c r="H13" i="7" s="1"/>
  <c r="C21" i="7"/>
  <c r="H21" i="7" s="1"/>
  <c r="C12" i="7"/>
  <c r="H12" i="7" s="1"/>
  <c r="C7" i="7"/>
  <c r="H7" i="7" s="1"/>
  <c r="C11" i="7"/>
  <c r="H11" i="7" s="1"/>
  <c r="C17" i="7"/>
  <c r="H17" i="7" s="1"/>
  <c r="H32" i="7"/>
  <c r="H19" i="7"/>
  <c r="G18" i="7"/>
  <c r="G11" i="7"/>
  <c r="H23" i="7"/>
  <c r="B14" i="7"/>
  <c r="G14" i="7" s="1"/>
  <c r="B33" i="7"/>
  <c r="G33" i="7" s="1"/>
  <c r="B9" i="7"/>
  <c r="G9" i="7" s="1"/>
  <c r="C14" i="7"/>
  <c r="H14" i="7" s="1"/>
  <c r="C33" i="7"/>
  <c r="H33" i="7" s="1"/>
  <c r="C35" i="7"/>
  <c r="H35" i="7" s="1"/>
  <c r="C34" i="7"/>
  <c r="H34" i="7" s="1"/>
  <c r="C20" i="7"/>
  <c r="H20" i="7" s="1"/>
  <c r="G32" i="7"/>
  <c r="G8" i="7"/>
  <c r="G35" i="7"/>
  <c r="G13" i="7"/>
  <c r="G24" i="7"/>
</calcChain>
</file>

<file path=xl/sharedStrings.xml><?xml version="1.0" encoding="utf-8"?>
<sst xmlns="http://schemas.openxmlformats.org/spreadsheetml/2006/main" count="2216" uniqueCount="104">
  <si>
    <t>Datum</t>
  </si>
  <si>
    <t>Organisator</t>
  </si>
  <si>
    <t>Punkte</t>
  </si>
  <si>
    <t>Gewicht</t>
  </si>
  <si>
    <t>Total</t>
  </si>
  <si>
    <t>Section Compétition</t>
  </si>
  <si>
    <t>Péiteschfeier</t>
  </si>
  <si>
    <t>Diekirch</t>
  </si>
  <si>
    <t>Gilsdorf</t>
  </si>
  <si>
    <t>Coupe de l´Entente</t>
  </si>
  <si>
    <t>1. Manche</t>
  </si>
  <si>
    <t>Echternach</t>
  </si>
  <si>
    <t>Coupe de la Sure</t>
  </si>
  <si>
    <t>2. Manche</t>
  </si>
  <si>
    <t>3.Manche</t>
  </si>
  <si>
    <t>4.Manche</t>
  </si>
  <si>
    <t>Veianen</t>
  </si>
  <si>
    <t>Name</t>
  </si>
  <si>
    <t>Reding Serge</t>
  </si>
  <si>
    <t>Huberty Nico</t>
  </si>
  <si>
    <t>Schmitz Ben</t>
  </si>
  <si>
    <t>Kartheiser Gilles</t>
  </si>
  <si>
    <t>Koetz Marc</t>
  </si>
  <si>
    <t>Gonring Jang</t>
  </si>
  <si>
    <t>Hahn Francis</t>
  </si>
  <si>
    <t>Hanff Francois</t>
  </si>
  <si>
    <t>Heirens Albert</t>
  </si>
  <si>
    <t>Lagodny Tom</t>
  </si>
  <si>
    <t>Geiben Carlo</t>
  </si>
  <si>
    <t>Schmitt Victor</t>
  </si>
  <si>
    <t>Stammet Guy</t>
  </si>
  <si>
    <t>Mudeler Johny</t>
  </si>
  <si>
    <t>Boewer Nic</t>
  </si>
  <si>
    <t>Lagogny Tom</t>
  </si>
  <si>
    <t>U14</t>
  </si>
  <si>
    <t>Dam</t>
  </si>
  <si>
    <t>Vet</t>
  </si>
  <si>
    <t>Sen</t>
  </si>
  <si>
    <t>U18</t>
  </si>
  <si>
    <t>Kat.</t>
  </si>
  <si>
    <t>Jaeger J-M</t>
  </si>
  <si>
    <t>3. Manche</t>
  </si>
  <si>
    <t>4. Manche</t>
  </si>
  <si>
    <t>Beckers Yannick</t>
  </si>
  <si>
    <t>Total Gewicht:</t>
  </si>
  <si>
    <t>gr.</t>
  </si>
  <si>
    <t>Royer René</t>
  </si>
  <si>
    <t>Rodange</t>
  </si>
  <si>
    <t>Stadtbredimus</t>
  </si>
  <si>
    <t>Nicht anwesend:</t>
  </si>
  <si>
    <t>Angemeldete Fischer +1 Punkt</t>
  </si>
  <si>
    <t>Angemeldete Fischer +10 Punkte</t>
  </si>
  <si>
    <t xml:space="preserve">Kein Gewicht: </t>
  </si>
  <si>
    <t>PUNKTE der 10 besten Preisfischen</t>
  </si>
  <si>
    <t>GEWICHT der 10 besten Preisfischen</t>
  </si>
  <si>
    <t>Manche 1</t>
  </si>
  <si>
    <t>Albes Echternach</t>
  </si>
  <si>
    <t>Rodange 2000</t>
  </si>
  <si>
    <t>Manche 2</t>
  </si>
  <si>
    <t>Sec. de compétition</t>
  </si>
  <si>
    <t>Diekrich</t>
  </si>
  <si>
    <t>Ueschdref 2000</t>
  </si>
  <si>
    <t>Manche 3</t>
  </si>
  <si>
    <t>Manche 4</t>
  </si>
  <si>
    <t>Jager J-M</t>
  </si>
  <si>
    <t>Stamet Guy</t>
  </si>
  <si>
    <r>
      <rPr>
        <b/>
        <sz val="9"/>
        <color indexed="10"/>
        <rFont val="Calibri"/>
        <family val="2"/>
      </rPr>
      <t>PUNKTE der 10 besten Preisfischen</t>
    </r>
    <r>
      <rPr>
        <b/>
        <sz val="11"/>
        <color indexed="8"/>
        <rFont val="Calibri"/>
        <family val="2"/>
      </rPr>
      <t xml:space="preserve">                                                                              Total:</t>
    </r>
  </si>
  <si>
    <r>
      <rPr>
        <b/>
        <sz val="9"/>
        <color indexed="12"/>
        <rFont val="Calibri"/>
        <family val="2"/>
      </rPr>
      <t>Gewicht der 10 besten Preisfischen</t>
    </r>
    <r>
      <rPr>
        <b/>
        <sz val="11"/>
        <color indexed="12"/>
        <rFont val="Calibri"/>
        <family val="2"/>
      </rPr>
      <t xml:space="preserve">                                                                              </t>
    </r>
    <r>
      <rPr>
        <b/>
        <sz val="11"/>
        <rFont val="Calibri"/>
        <family val="2"/>
      </rPr>
      <t xml:space="preserve"> Total:</t>
    </r>
  </si>
  <si>
    <t>Bettembourg</t>
  </si>
  <si>
    <t>Ueschdref  2000</t>
  </si>
  <si>
    <t>Prim  Jean</t>
  </si>
  <si>
    <t>Braun Myriam</t>
  </si>
  <si>
    <t>U23</t>
  </si>
  <si>
    <t>Stamet  Guy</t>
  </si>
  <si>
    <t>Braun Mike</t>
  </si>
  <si>
    <t>gleiches Gewicht :</t>
  </si>
  <si>
    <t xml:space="preserve">Dieselbe Punktzahl, </t>
  </si>
  <si>
    <t>und danch geht es normal weiter, ohne eine Zahl auszulassen.</t>
  </si>
  <si>
    <t>Prim Jean</t>
  </si>
  <si>
    <t xml:space="preserve"> U23</t>
  </si>
  <si>
    <t>Steinsel</t>
  </si>
  <si>
    <t>Hari Pol</t>
  </si>
  <si>
    <t>Haupert Pol</t>
  </si>
  <si>
    <t>Huberty Mike</t>
  </si>
  <si>
    <t>Huberty Steve</t>
  </si>
  <si>
    <t>Kaiser Guy</t>
  </si>
  <si>
    <t>Lallemeng Leon</t>
  </si>
  <si>
    <t>Haupert Paul</t>
  </si>
  <si>
    <t>Lallemang Leon</t>
  </si>
  <si>
    <t>X4</t>
  </si>
  <si>
    <t>X5</t>
  </si>
  <si>
    <t>Hauppert Paul</t>
  </si>
  <si>
    <t>/</t>
  </si>
  <si>
    <t>Schmit   Frank</t>
  </si>
  <si>
    <t>Schmit  Frank</t>
  </si>
  <si>
    <t>Schmit Frank</t>
  </si>
  <si>
    <t>Gewiicht vun denen 4 Manchen fir den Ulzecht-Champion</t>
  </si>
  <si>
    <t>Punkteklassement 2016</t>
  </si>
  <si>
    <t>Pétange</t>
  </si>
  <si>
    <t>2.Manche</t>
  </si>
  <si>
    <t>Weirich Serge</t>
  </si>
  <si>
    <t>Metzger Fernand</t>
  </si>
  <si>
    <t>Petange</t>
  </si>
  <si>
    <t>Mossong Yves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</si>
</sst>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\ _D_M_-;\-* #,##0\ _D_M_-;_-* &quot;-&quot;\ _D_M_-;_-@_-"/>
    <numFmt numFmtId="165" formatCode="_-* #,##0.00\ _D_M_-;\-* #,##0.00\ _D_M_-;_-* &quot;-&quot;??\ _D_M_-;_-@_-"/>
    <numFmt numFmtId="166" formatCode="_-* #,##0\ _D_M_-;\-* #,##0\ _D_M_-;_-* &quot;-&quot;??\ _D_M_-;_-@_-"/>
  </numFmts>
  <fonts count="64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color indexed="12"/>
      <name val="Times New Roman"/>
      <family val="1"/>
    </font>
    <font>
      <sz val="14"/>
      <color indexed="8"/>
      <name val="Calibri"/>
      <family val="2"/>
    </font>
    <font>
      <sz val="8"/>
      <color indexed="44"/>
      <name val="Calibri"/>
      <family val="2"/>
    </font>
    <font>
      <i/>
      <u/>
      <sz val="8"/>
      <color indexed="44"/>
      <name val="Calibri"/>
      <family val="2"/>
    </font>
    <font>
      <sz val="10"/>
      <color indexed="8"/>
      <name val="Times New Roman"/>
      <family val="1"/>
    </font>
    <font>
      <b/>
      <sz val="8"/>
      <color indexed="44"/>
      <name val="Arial"/>
      <family val="2"/>
    </font>
    <font>
      <b/>
      <i/>
      <sz val="10"/>
      <color indexed="12"/>
      <name val="Times New Roman"/>
      <family val="1"/>
    </font>
    <font>
      <b/>
      <sz val="10"/>
      <color indexed="10"/>
      <name val="Times New Roman"/>
      <family val="1"/>
    </font>
    <font>
      <i/>
      <u/>
      <sz val="36"/>
      <color indexed="8"/>
      <name val="Calibri"/>
      <family val="2"/>
    </font>
    <font>
      <sz val="8"/>
      <name val="Calibri"/>
      <family val="2"/>
    </font>
    <font>
      <b/>
      <sz val="14"/>
      <name val="Times New Roman"/>
      <family val="1"/>
    </font>
    <font>
      <b/>
      <sz val="14"/>
      <name val="Calibri"/>
      <family val="2"/>
    </font>
    <font>
      <b/>
      <i/>
      <u/>
      <sz val="8"/>
      <color indexed="44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4"/>
      <name val="Calibri"/>
      <family val="2"/>
    </font>
    <font>
      <b/>
      <sz val="11"/>
      <color indexed="8"/>
      <name val="Calibri"/>
      <family val="2"/>
    </font>
    <font>
      <b/>
      <sz val="18"/>
      <name val="Times New Roman"/>
      <family val="1"/>
    </font>
    <font>
      <b/>
      <sz val="11"/>
      <name val="Times New Roman"/>
      <family val="1"/>
    </font>
    <font>
      <b/>
      <sz val="11"/>
      <name val="Calibri"/>
      <family val="2"/>
    </font>
    <font>
      <b/>
      <sz val="18"/>
      <color indexed="8"/>
      <name val="Calibri"/>
      <family val="2"/>
    </font>
    <font>
      <b/>
      <sz val="9"/>
      <color indexed="10"/>
      <name val="Calibri"/>
      <family val="2"/>
    </font>
    <font>
      <b/>
      <sz val="11"/>
      <color indexed="12"/>
      <name val="Calibri"/>
      <family val="2"/>
    </font>
    <font>
      <b/>
      <sz val="9"/>
      <color indexed="12"/>
      <name val="Calibri"/>
      <family val="2"/>
    </font>
    <font>
      <b/>
      <sz val="12"/>
      <name val="Times New Roman"/>
      <family val="1"/>
    </font>
    <font>
      <b/>
      <sz val="12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0"/>
      <name val="Times New Roman"/>
      <family val="1"/>
    </font>
    <font>
      <b/>
      <sz val="14"/>
      <color rgb="FF0000FF"/>
      <name val="Times New Roman"/>
      <family val="1"/>
    </font>
    <font>
      <b/>
      <sz val="14"/>
      <color rgb="FFFF0000"/>
      <name val="Times New Roman"/>
      <family val="1"/>
    </font>
    <font>
      <sz val="14"/>
      <color theme="0" tint="-4.9989318521683403E-2"/>
      <name val="Calibri"/>
      <family val="2"/>
    </font>
    <font>
      <sz val="18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FF"/>
      <name val="Calibri"/>
      <family val="2"/>
    </font>
    <font>
      <b/>
      <sz val="8"/>
      <color rgb="FFFF0000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0"/>
      <color theme="1"/>
      <name val="Times New Roman"/>
      <family val="1"/>
    </font>
    <font>
      <sz val="8"/>
      <color rgb="FFFF0000"/>
      <name val="Times New Roman"/>
      <family val="1"/>
    </font>
    <font>
      <b/>
      <sz val="10"/>
      <color theme="0"/>
      <name val="Arial"/>
      <family val="2"/>
    </font>
    <font>
      <b/>
      <sz val="14"/>
      <color theme="0"/>
      <name val="Calibri"/>
      <family val="2"/>
    </font>
    <font>
      <sz val="14"/>
      <color theme="0"/>
      <name val="Calibri"/>
      <family val="2"/>
    </font>
    <font>
      <b/>
      <sz val="14"/>
      <color theme="0"/>
      <name val="Times New Roman"/>
      <family val="1"/>
    </font>
    <font>
      <b/>
      <sz val="16"/>
      <color rgb="FFFF0000"/>
      <name val="Calibri"/>
      <family val="2"/>
      <scheme val="minor"/>
    </font>
    <font>
      <b/>
      <sz val="16"/>
      <color rgb="FF0000FF"/>
      <name val="Calibri"/>
      <family val="2"/>
      <scheme val="minor"/>
    </font>
    <font>
      <sz val="8"/>
      <color theme="0"/>
      <name val="Times New Roman"/>
      <family val="1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4"/>
      <color rgb="FFFF0000"/>
      <name val="Calibri"/>
      <family val="2"/>
    </font>
    <font>
      <b/>
      <sz val="14"/>
      <color rgb="FF000000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5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3" fillId="0" borderId="0"/>
  </cellStyleXfs>
  <cellXfs count="209">
    <xf numFmtId="0" fontId="0" fillId="0" borderId="0" xfId="0"/>
    <xf numFmtId="3" fontId="1" fillId="0" borderId="4" xfId="8" applyNumberFormat="1" applyBorder="1" applyAlignment="1">
      <alignment horizontal="right"/>
    </xf>
    <xf numFmtId="3" fontId="1" fillId="0" borderId="5" xfId="8" applyNumberFormat="1" applyBorder="1" applyAlignment="1">
      <alignment horizontal="right"/>
    </xf>
    <xf numFmtId="1" fontId="2" fillId="0" borderId="6" xfId="5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14" fontId="3" fillId="2" borderId="7" xfId="8" applyNumberFormat="1" applyFont="1" applyFill="1" applyBorder="1" applyAlignment="1">
      <alignment horizontal="center"/>
    </xf>
    <xf numFmtId="0" fontId="3" fillId="2" borderId="1" xfId="8" applyFont="1" applyFill="1" applyBorder="1" applyAlignment="1"/>
    <xf numFmtId="0" fontId="3" fillId="2" borderId="3" xfId="8" applyFont="1" applyFill="1" applyBorder="1" applyAlignment="1"/>
    <xf numFmtId="14" fontId="3" fillId="2" borderId="8" xfId="8" applyNumberFormat="1" applyFont="1" applyFill="1" applyBorder="1" applyAlignment="1">
      <alignment horizontal="center"/>
    </xf>
    <xf numFmtId="14" fontId="3" fillId="2" borderId="9" xfId="8" applyNumberFormat="1" applyFont="1" applyFill="1" applyBorder="1" applyAlignment="1">
      <alignment horizontal="center"/>
    </xf>
    <xf numFmtId="0" fontId="3" fillId="2" borderId="2" xfId="8" applyFont="1" applyFill="1" applyBorder="1" applyAlignment="1"/>
    <xf numFmtId="0" fontId="6" fillId="0" borderId="0" xfId="0" applyFont="1"/>
    <xf numFmtId="0" fontId="7" fillId="0" borderId="0" xfId="0" applyFont="1" applyAlignment="1">
      <alignment vertical="center"/>
    </xf>
    <xf numFmtId="14" fontId="2" fillId="0" borderId="10" xfId="8" applyNumberFormat="1" applyFont="1" applyBorder="1" applyAlignment="1">
      <alignment horizontal="center"/>
    </xf>
    <xf numFmtId="0" fontId="2" fillId="0" borderId="11" xfId="8" applyFont="1" applyBorder="1" applyAlignment="1"/>
    <xf numFmtId="3" fontId="1" fillId="0" borderId="12" xfId="8" applyNumberFormat="1" applyBorder="1" applyAlignment="1">
      <alignment horizontal="right"/>
    </xf>
    <xf numFmtId="0" fontId="0" fillId="0" borderId="13" xfId="0" applyBorder="1"/>
    <xf numFmtId="3" fontId="2" fillId="0" borderId="11" xfId="8" applyNumberFormat="1" applyFont="1" applyFill="1" applyBorder="1" applyAlignment="1">
      <alignment horizontal="center"/>
    </xf>
    <xf numFmtId="3" fontId="3" fillId="2" borderId="1" xfId="3" applyNumberFormat="1" applyFont="1" applyFill="1" applyBorder="1" applyAlignment="1">
      <alignment horizontal="center"/>
    </xf>
    <xf numFmtId="0" fontId="0" fillId="0" borderId="16" xfId="0" applyBorder="1"/>
    <xf numFmtId="3" fontId="11" fillId="0" borderId="6" xfId="5" applyNumberFormat="1" applyFont="1" applyFill="1" applyBorder="1" applyAlignment="1">
      <alignment horizontal="center" vertical="center" wrapText="1"/>
    </xf>
    <xf numFmtId="3" fontId="3" fillId="2" borderId="3" xfId="3" applyNumberFormat="1" applyFont="1" applyFill="1" applyBorder="1" applyAlignment="1">
      <alignment horizontal="center"/>
    </xf>
    <xf numFmtId="3" fontId="3" fillId="2" borderId="2" xfId="3" applyNumberFormat="1" applyFont="1" applyFill="1" applyBorder="1" applyAlignment="1">
      <alignment horizontal="center"/>
    </xf>
    <xf numFmtId="3" fontId="3" fillId="2" borderId="17" xfId="3" applyNumberFormat="1" applyFont="1" applyFill="1" applyBorder="1" applyAlignment="1">
      <alignment horizontal="center"/>
    </xf>
    <xf numFmtId="0" fontId="32" fillId="0" borderId="0" xfId="0" applyFont="1"/>
    <xf numFmtId="37" fontId="31" fillId="4" borderId="0" xfId="0" applyNumberFormat="1" applyFont="1" applyFill="1" applyAlignment="1">
      <alignment horizontal="center"/>
    </xf>
    <xf numFmtId="0" fontId="7" fillId="0" borderId="0" xfId="0" applyFont="1" applyBorder="1" applyAlignment="1">
      <alignment vertical="center"/>
    </xf>
    <xf numFmtId="3" fontId="33" fillId="0" borderId="18" xfId="5" applyNumberFormat="1" applyFont="1" applyFill="1" applyBorder="1" applyAlignment="1">
      <alignment horizontal="center" vertical="center" wrapText="1"/>
    </xf>
    <xf numFmtId="37" fontId="34" fillId="0" borderId="6" xfId="6" applyNumberFormat="1" applyFont="1" applyFill="1" applyBorder="1" applyAlignment="1">
      <alignment horizontal="center" vertical="center"/>
    </xf>
    <xf numFmtId="1" fontId="10" fillId="5" borderId="6" xfId="10" applyNumberFormat="1" applyFont="1" applyFill="1" applyBorder="1" applyAlignment="1">
      <alignment horizontal="center" vertical="center" wrapText="1"/>
    </xf>
    <xf numFmtId="166" fontId="35" fillId="0" borderId="6" xfId="6" applyNumberFormat="1" applyFont="1" applyFill="1" applyBorder="1" applyAlignment="1">
      <alignment horizontal="center" vertical="center"/>
    </xf>
    <xf numFmtId="3" fontId="14" fillId="0" borderId="6" xfId="5" applyNumberFormat="1" applyFont="1" applyFill="1" applyBorder="1" applyAlignment="1">
      <alignment horizontal="left" vertical="center" wrapText="1"/>
    </xf>
    <xf numFmtId="3" fontId="14" fillId="0" borderId="6" xfId="5" applyNumberFormat="1" applyFont="1" applyFill="1" applyBorder="1" applyAlignment="1">
      <alignment horizontal="center" vertical="center" wrapText="1"/>
    </xf>
    <xf numFmtId="0" fontId="15" fillId="0" borderId="6" xfId="0" applyFont="1" applyBorder="1" applyAlignment="1">
      <alignment vertical="center"/>
    </xf>
    <xf numFmtId="0" fontId="15" fillId="0" borderId="6" xfId="0" applyFont="1" applyBorder="1" applyAlignment="1">
      <alignment horizontal="center" vertical="center"/>
    </xf>
    <xf numFmtId="166" fontId="14" fillId="0" borderId="6" xfId="6" applyNumberFormat="1" applyFont="1" applyFill="1" applyBorder="1" applyAlignment="1">
      <alignment horizontal="center" vertical="center"/>
    </xf>
    <xf numFmtId="14" fontId="30" fillId="3" borderId="0" xfId="0" applyNumberFormat="1" applyFont="1" applyFill="1" applyAlignment="1">
      <alignment horizontal="center"/>
    </xf>
    <xf numFmtId="0" fontId="15" fillId="0" borderId="6" xfId="0" applyFont="1" applyFill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7" fillId="0" borderId="0" xfId="0" applyFont="1" applyAlignment="1">
      <alignment wrapText="1"/>
    </xf>
    <xf numFmtId="0" fontId="38" fillId="0" borderId="0" xfId="0" applyFont="1"/>
    <xf numFmtId="0" fontId="22" fillId="7" borderId="22" xfId="9" applyFont="1" applyFill="1" applyBorder="1" applyAlignment="1">
      <alignment horizontal="center" textRotation="90"/>
    </xf>
    <xf numFmtId="0" fontId="39" fillId="8" borderId="13" xfId="0" applyFont="1" applyFill="1" applyBorder="1" applyAlignment="1">
      <alignment horizontal="center" wrapText="1"/>
    </xf>
    <xf numFmtId="0" fontId="40" fillId="8" borderId="13" xfId="0" applyFont="1" applyFill="1" applyBorder="1" applyAlignment="1">
      <alignment horizontal="center" wrapText="1"/>
    </xf>
    <xf numFmtId="0" fontId="41" fillId="0" borderId="23" xfId="0" applyFont="1" applyBorder="1" applyAlignment="1">
      <alignment horizontal="center"/>
    </xf>
    <xf numFmtId="0" fontId="42" fillId="0" borderId="24" xfId="0" applyFont="1" applyBorder="1" applyAlignment="1">
      <alignment horizontal="center"/>
    </xf>
    <xf numFmtId="0" fontId="43" fillId="0" borderId="0" xfId="0" applyFont="1"/>
    <xf numFmtId="3" fontId="28" fillId="0" borderId="22" xfId="5" applyNumberFormat="1" applyFont="1" applyFill="1" applyBorder="1" applyAlignment="1">
      <alignment horizontal="center" wrapText="1"/>
    </xf>
    <xf numFmtId="0" fontId="44" fillId="0" borderId="0" xfId="0" applyFont="1"/>
    <xf numFmtId="3" fontId="21" fillId="0" borderId="25" xfId="5" applyNumberFormat="1" applyFont="1" applyFill="1" applyBorder="1" applyAlignment="1">
      <alignment wrapText="1"/>
    </xf>
    <xf numFmtId="0" fontId="0" fillId="0" borderId="0" xfId="0" applyBorder="1"/>
    <xf numFmtId="1" fontId="45" fillId="0" borderId="23" xfId="0" applyNumberFormat="1" applyFont="1" applyFill="1" applyBorder="1" applyAlignment="1">
      <alignment horizontal="center"/>
    </xf>
    <xf numFmtId="1" fontId="46" fillId="0" borderId="26" xfId="0" applyNumberFormat="1" applyFont="1" applyFill="1" applyBorder="1" applyAlignment="1">
      <alignment horizontal="center"/>
    </xf>
    <xf numFmtId="0" fontId="0" fillId="0" borderId="0" xfId="0" applyFill="1"/>
    <xf numFmtId="0" fontId="43" fillId="0" borderId="22" xfId="0" applyFont="1" applyBorder="1" applyAlignment="1">
      <alignment textRotation="90"/>
    </xf>
    <xf numFmtId="0" fontId="22" fillId="7" borderId="0" xfId="9" applyFont="1" applyFill="1" applyBorder="1" applyAlignment="1">
      <alignment horizontal="center" textRotation="90"/>
    </xf>
    <xf numFmtId="1" fontId="0" fillId="0" borderId="0" xfId="0" applyNumberFormat="1" applyFill="1" applyBorder="1" applyAlignment="1">
      <alignment horizontal="center"/>
    </xf>
    <xf numFmtId="0" fontId="0" fillId="0" borderId="0" xfId="0" applyFill="1" applyBorder="1"/>
    <xf numFmtId="0" fontId="15" fillId="0" borderId="29" xfId="0" applyFont="1" applyBorder="1" applyAlignment="1">
      <alignment horizontal="center" vertical="center"/>
    </xf>
    <xf numFmtId="1" fontId="0" fillId="0" borderId="19" xfId="0" applyNumberFormat="1" applyFill="1" applyBorder="1" applyAlignment="1">
      <alignment horizontal="center"/>
    </xf>
    <xf numFmtId="3" fontId="33" fillId="0" borderId="0" xfId="5" applyNumberFormat="1" applyFont="1" applyFill="1" applyBorder="1" applyAlignment="1">
      <alignment horizontal="center" vertical="center" wrapText="1"/>
    </xf>
    <xf numFmtId="166" fontId="49" fillId="4" borderId="28" xfId="6" applyNumberFormat="1" applyFont="1" applyFill="1" applyBorder="1" applyAlignment="1">
      <alignment horizontal="center" vertical="center"/>
    </xf>
    <xf numFmtId="0" fontId="3" fillId="2" borderId="27" xfId="9" applyFont="1" applyFill="1" applyBorder="1" applyAlignment="1"/>
    <xf numFmtId="0" fontId="3" fillId="2" borderId="1" xfId="9" applyFont="1" applyFill="1" applyBorder="1" applyAlignment="1"/>
    <xf numFmtId="0" fontId="3" fillId="2" borderId="2" xfId="9" applyFont="1" applyFill="1" applyBorder="1" applyAlignment="1"/>
    <xf numFmtId="0" fontId="8" fillId="2" borderId="0" xfId="0" applyFont="1" applyFill="1"/>
    <xf numFmtId="0" fontId="3" fillId="2" borderId="20" xfId="9" applyFont="1" applyFill="1" applyBorder="1" applyAlignment="1"/>
    <xf numFmtId="3" fontId="2" fillId="0" borderId="14" xfId="9" applyNumberFormat="1" applyFont="1" applyBorder="1" applyAlignment="1">
      <alignment horizontal="center"/>
    </xf>
    <xf numFmtId="3" fontId="3" fillId="0" borderId="4" xfId="9" applyNumberFormat="1" applyBorder="1" applyAlignment="1">
      <alignment horizontal="right"/>
    </xf>
    <xf numFmtId="3" fontId="3" fillId="0" borderId="5" xfId="9" applyNumberFormat="1" applyBorder="1" applyAlignment="1">
      <alignment horizontal="right"/>
    </xf>
    <xf numFmtId="3" fontId="3" fillId="3" borderId="15" xfId="9" applyNumberFormat="1" applyFill="1" applyBorder="1" applyAlignment="1">
      <alignment horizontal="right"/>
    </xf>
    <xf numFmtId="3" fontId="3" fillId="0" borderId="12" xfId="9" applyNumberFormat="1" applyBorder="1" applyAlignment="1">
      <alignment horizontal="right"/>
    </xf>
    <xf numFmtId="3" fontId="3" fillId="0" borderId="31" xfId="9" applyNumberFormat="1" applyBorder="1" applyAlignment="1">
      <alignment horizontal="right"/>
    </xf>
    <xf numFmtId="0" fontId="52" fillId="9" borderId="0" xfId="0" applyFont="1" applyFill="1" applyAlignment="1">
      <alignment vertical="center"/>
    </xf>
    <xf numFmtId="0" fontId="52" fillId="9" borderId="16" xfId="0" applyFont="1" applyFill="1" applyBorder="1" applyAlignment="1">
      <alignment vertical="center"/>
    </xf>
    <xf numFmtId="166" fontId="56" fillId="0" borderId="28" xfId="6" applyNumberFormat="1" applyFont="1" applyFill="1" applyBorder="1" applyAlignment="1">
      <alignment horizontal="center" vertical="center"/>
    </xf>
    <xf numFmtId="0" fontId="51" fillId="0" borderId="6" xfId="0" applyFont="1" applyFill="1" applyBorder="1" applyAlignment="1">
      <alignment vertical="center"/>
    </xf>
    <xf numFmtId="1" fontId="57" fillId="4" borderId="19" xfId="0" applyNumberFormat="1" applyFont="1" applyFill="1" applyBorder="1" applyAlignment="1">
      <alignment horizontal="center"/>
    </xf>
    <xf numFmtId="3" fontId="3" fillId="2" borderId="27" xfId="3" applyNumberFormat="1" applyFont="1" applyFill="1" applyBorder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59" fillId="0" borderId="0" xfId="0" applyFont="1"/>
    <xf numFmtId="0" fontId="59" fillId="0" borderId="0" xfId="0" applyFont="1" applyAlignment="1">
      <alignment horizontal="center"/>
    </xf>
    <xf numFmtId="0" fontId="15" fillId="9" borderId="6" xfId="0" applyFont="1" applyFill="1" applyBorder="1" applyAlignment="1">
      <alignment horizontal="center" vertical="center"/>
    </xf>
    <xf numFmtId="166" fontId="18" fillId="10" borderId="28" xfId="6" applyNumberFormat="1" applyFont="1" applyFill="1" applyBorder="1" applyAlignment="1">
      <alignment horizontal="center" vertical="center"/>
    </xf>
    <xf numFmtId="166" fontId="53" fillId="0" borderId="6" xfId="6" applyNumberFormat="1" applyFont="1" applyFill="1" applyBorder="1" applyAlignment="1">
      <alignment horizontal="center" vertical="center"/>
    </xf>
    <xf numFmtId="37" fontId="53" fillId="0" borderId="6" xfId="6" applyNumberFormat="1" applyFont="1" applyFill="1" applyBorder="1" applyAlignment="1">
      <alignment horizontal="center" vertical="center"/>
    </xf>
    <xf numFmtId="0" fontId="52" fillId="9" borderId="0" xfId="0" applyFont="1" applyFill="1" applyBorder="1" applyAlignment="1">
      <alignment vertical="center"/>
    </xf>
    <xf numFmtId="0" fontId="36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2" fillId="0" borderId="16" xfId="0" applyFont="1" applyBorder="1" applyAlignment="1">
      <alignment vertical="center"/>
    </xf>
    <xf numFmtId="1" fontId="45" fillId="11" borderId="23" xfId="0" applyNumberFormat="1" applyFont="1" applyFill="1" applyBorder="1" applyAlignment="1">
      <alignment horizontal="center"/>
    </xf>
    <xf numFmtId="0" fontId="45" fillId="11" borderId="23" xfId="0" applyFont="1" applyFill="1" applyBorder="1" applyAlignment="1">
      <alignment horizontal="center"/>
    </xf>
    <xf numFmtId="1" fontId="46" fillId="11" borderId="26" xfId="0" applyNumberFormat="1" applyFont="1" applyFill="1" applyBorder="1" applyAlignment="1">
      <alignment horizontal="center"/>
    </xf>
    <xf numFmtId="1" fontId="46" fillId="11" borderId="24" xfId="0" applyNumberFormat="1" applyFont="1" applyFill="1" applyBorder="1" applyAlignment="1">
      <alignment horizontal="center"/>
    </xf>
    <xf numFmtId="0" fontId="47" fillId="11" borderId="24" xfId="0" applyFont="1" applyFill="1" applyBorder="1" applyAlignment="1">
      <alignment horizontal="center"/>
    </xf>
    <xf numFmtId="0" fontId="22" fillId="7" borderId="38" xfId="9" applyFont="1" applyFill="1" applyBorder="1" applyAlignment="1">
      <alignment horizontal="center" textRotation="90"/>
    </xf>
    <xf numFmtId="0" fontId="19" fillId="0" borderId="1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3" fontId="1" fillId="2" borderId="1" xfId="3" applyNumberFormat="1" applyFont="1" applyFill="1" applyBorder="1" applyAlignment="1">
      <alignment horizontal="center"/>
    </xf>
    <xf numFmtId="3" fontId="1" fillId="2" borderId="3" xfId="3" applyNumberFormat="1" applyFont="1" applyFill="1" applyBorder="1" applyAlignment="1">
      <alignment horizontal="center"/>
    </xf>
    <xf numFmtId="0" fontId="61" fillId="11" borderId="24" xfId="0" applyFont="1" applyFill="1" applyBorder="1" applyAlignment="1">
      <alignment horizontal="center" vertical="center"/>
    </xf>
    <xf numFmtId="0" fontId="45" fillId="11" borderId="26" xfId="0" applyFont="1" applyFill="1" applyBorder="1" applyAlignment="1">
      <alignment horizontal="center"/>
    </xf>
    <xf numFmtId="0" fontId="60" fillId="11" borderId="26" xfId="0" applyFont="1" applyFill="1" applyBorder="1" applyAlignment="1">
      <alignment horizontal="center" vertical="center"/>
    </xf>
    <xf numFmtId="1" fontId="45" fillId="11" borderId="26" xfId="0" applyNumberFormat="1" applyFont="1" applyFill="1" applyBorder="1" applyAlignment="1">
      <alignment horizontal="center"/>
    </xf>
    <xf numFmtId="0" fontId="60" fillId="11" borderId="6" xfId="0" applyFont="1" applyFill="1" applyBorder="1" applyAlignment="1">
      <alignment horizontal="center" vertical="center"/>
    </xf>
    <xf numFmtId="0" fontId="22" fillId="7" borderId="39" xfId="9" applyFont="1" applyFill="1" applyBorder="1" applyAlignment="1">
      <alignment horizontal="center" textRotation="90"/>
    </xf>
    <xf numFmtId="0" fontId="22" fillId="7" borderId="34" xfId="9" applyFont="1" applyFill="1" applyBorder="1" applyAlignment="1">
      <alignment horizontal="center" textRotation="90"/>
    </xf>
    <xf numFmtId="0" fontId="9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3" fontId="9" fillId="0" borderId="30" xfId="5" applyNumberFormat="1" applyFont="1" applyFill="1" applyBorder="1" applyAlignment="1">
      <alignment horizontal="center" vertical="center" wrapText="1"/>
    </xf>
    <xf numFmtId="166" fontId="17" fillId="0" borderId="6" xfId="6" applyNumberFormat="1" applyFont="1" applyFill="1" applyBorder="1" applyAlignment="1">
      <alignment horizontal="center" vertical="center"/>
    </xf>
    <xf numFmtId="166" fontId="17" fillId="9" borderId="6" xfId="6" applyNumberFormat="1" applyFont="1" applyFill="1" applyBorder="1" applyAlignment="1">
      <alignment horizontal="center" vertical="center"/>
    </xf>
    <xf numFmtId="166" fontId="50" fillId="9" borderId="6" xfId="6" applyNumberFormat="1" applyFont="1" applyFill="1" applyBorder="1" applyAlignment="1">
      <alignment horizontal="center" vertical="center"/>
    </xf>
    <xf numFmtId="0" fontId="62" fillId="9" borderId="6" xfId="0" applyFont="1" applyFill="1" applyBorder="1" applyAlignment="1">
      <alignment horizontal="center" vertical="center"/>
    </xf>
    <xf numFmtId="0" fontId="2" fillId="0" borderId="21" xfId="8" applyFont="1" applyBorder="1" applyAlignment="1">
      <alignment horizontal="right"/>
    </xf>
    <xf numFmtId="14" fontId="3" fillId="6" borderId="6" xfId="8" applyNumberFormat="1" applyFont="1" applyFill="1" applyBorder="1" applyAlignment="1">
      <alignment horizontal="center"/>
    </xf>
    <xf numFmtId="0" fontId="3" fillId="6" borderId="6" xfId="8" applyFont="1" applyFill="1" applyBorder="1" applyAlignment="1"/>
    <xf numFmtId="1" fontId="2" fillId="6" borderId="6" xfId="8" applyNumberFormat="1" applyFont="1" applyFill="1" applyBorder="1" applyAlignment="1">
      <alignment horizontal="center"/>
    </xf>
    <xf numFmtId="3" fontId="2" fillId="6" borderId="6" xfId="3" applyNumberFormat="1" applyFont="1" applyFill="1" applyBorder="1" applyAlignment="1">
      <alignment horizontal="center"/>
    </xf>
    <xf numFmtId="0" fontId="1" fillId="0" borderId="6" xfId="8" applyBorder="1" applyAlignment="1">
      <alignment horizontal="right"/>
    </xf>
    <xf numFmtId="0" fontId="1" fillId="6" borderId="6" xfId="8" applyFont="1" applyFill="1" applyBorder="1" applyAlignment="1"/>
    <xf numFmtId="1" fontId="1" fillId="0" borderId="6" xfId="8" applyNumberFormat="1" applyBorder="1" applyAlignment="1">
      <alignment horizontal="right"/>
    </xf>
    <xf numFmtId="1" fontId="2" fillId="3" borderId="6" xfId="8" applyNumberFormat="1" applyFont="1" applyFill="1" applyBorder="1" applyAlignment="1">
      <alignment horizontal="center"/>
    </xf>
    <xf numFmtId="0" fontId="0" fillId="0" borderId="6" xfId="0" applyBorder="1"/>
    <xf numFmtId="1" fontId="48" fillId="6" borderId="6" xfId="8" applyNumberFormat="1" applyFont="1" applyFill="1" applyBorder="1" applyAlignment="1">
      <alignment horizontal="center"/>
    </xf>
    <xf numFmtId="1" fontId="57" fillId="4" borderId="40" xfId="0" applyNumberFormat="1" applyFont="1" applyFill="1" applyBorder="1" applyAlignment="1">
      <alignment horizontal="center"/>
    </xf>
    <xf numFmtId="14" fontId="3" fillId="6" borderId="23" xfId="8" applyNumberFormat="1" applyFont="1" applyFill="1" applyBorder="1" applyAlignment="1">
      <alignment horizontal="center"/>
    </xf>
    <xf numFmtId="0" fontId="3" fillId="6" borderId="23" xfId="8" applyFont="1" applyFill="1" applyBorder="1" applyAlignment="1"/>
    <xf numFmtId="1" fontId="2" fillId="6" borderId="23" xfId="8" applyNumberFormat="1" applyFont="1" applyFill="1" applyBorder="1" applyAlignment="1">
      <alignment horizontal="center"/>
    </xf>
    <xf numFmtId="3" fontId="2" fillId="6" borderId="23" xfId="3" applyNumberFormat="1" applyFont="1" applyFill="1" applyBorder="1" applyAlignment="1">
      <alignment horizontal="center"/>
    </xf>
    <xf numFmtId="0" fontId="1" fillId="0" borderId="23" xfId="8" applyBorder="1" applyAlignment="1">
      <alignment horizontal="right"/>
    </xf>
    <xf numFmtId="0" fontId="1" fillId="0" borderId="41" xfId="8" applyBorder="1" applyAlignment="1">
      <alignment horizontal="right"/>
    </xf>
    <xf numFmtId="0" fontId="1" fillId="0" borderId="42" xfId="8" applyBorder="1" applyAlignment="1">
      <alignment horizontal="right"/>
    </xf>
    <xf numFmtId="3" fontId="1" fillId="0" borderId="42" xfId="8" applyNumberFormat="1" applyBorder="1" applyAlignment="1">
      <alignment horizontal="right"/>
    </xf>
    <xf numFmtId="1" fontId="2" fillId="3" borderId="42" xfId="8" applyNumberFormat="1" applyFont="1" applyFill="1" applyBorder="1" applyAlignment="1">
      <alignment horizontal="center"/>
    </xf>
    <xf numFmtId="0" fontId="0" fillId="0" borderId="42" xfId="0" applyBorder="1"/>
    <xf numFmtId="1" fontId="57" fillId="4" borderId="43" xfId="0" applyNumberFormat="1" applyFont="1" applyFill="1" applyBorder="1" applyAlignment="1">
      <alignment horizontal="center"/>
    </xf>
    <xf numFmtId="14" fontId="3" fillId="6" borderId="24" xfId="8" applyNumberFormat="1" applyFont="1" applyFill="1" applyBorder="1" applyAlignment="1">
      <alignment horizontal="center"/>
    </xf>
    <xf numFmtId="0" fontId="1" fillId="6" borderId="24" xfId="8" applyFont="1" applyFill="1" applyBorder="1" applyAlignment="1"/>
    <xf numFmtId="0" fontId="3" fillId="6" borderId="24" xfId="8" applyFont="1" applyFill="1" applyBorder="1" applyAlignment="1"/>
    <xf numFmtId="3" fontId="2" fillId="6" borderId="24" xfId="3" applyNumberFormat="1" applyFont="1" applyFill="1" applyBorder="1" applyAlignment="1">
      <alignment horizontal="center"/>
    </xf>
    <xf numFmtId="0" fontId="1" fillId="0" borderId="24" xfId="8" applyBorder="1" applyAlignment="1">
      <alignment horizontal="right"/>
    </xf>
    <xf numFmtId="0" fontId="1" fillId="0" borderId="44" xfId="8" applyBorder="1" applyAlignment="1">
      <alignment horizontal="right"/>
    </xf>
    <xf numFmtId="14" fontId="3" fillId="6" borderId="45" xfId="8" applyNumberFormat="1" applyFont="1" applyFill="1" applyBorder="1" applyAlignment="1">
      <alignment horizontal="center"/>
    </xf>
    <xf numFmtId="14" fontId="3" fillId="6" borderId="46" xfId="8" applyNumberFormat="1" applyFont="1" applyFill="1" applyBorder="1" applyAlignment="1">
      <alignment horizontal="center"/>
    </xf>
    <xf numFmtId="14" fontId="3" fillId="6" borderId="47" xfId="8" applyNumberFormat="1" applyFont="1" applyFill="1" applyBorder="1" applyAlignment="1">
      <alignment horizontal="center"/>
    </xf>
    <xf numFmtId="0" fontId="1" fillId="6" borderId="23" xfId="8" applyFont="1" applyFill="1" applyBorder="1" applyAlignment="1"/>
    <xf numFmtId="1" fontId="2" fillId="6" borderId="24" xfId="8" applyNumberFormat="1" applyFont="1" applyFill="1" applyBorder="1" applyAlignment="1">
      <alignment horizontal="center"/>
    </xf>
    <xf numFmtId="14" fontId="3" fillId="6" borderId="48" xfId="8" applyNumberFormat="1" applyFont="1" applyFill="1" applyBorder="1" applyAlignment="1">
      <alignment horizontal="center"/>
    </xf>
    <xf numFmtId="0" fontId="3" fillId="6" borderId="26" xfId="8" applyFont="1" applyFill="1" applyBorder="1" applyAlignment="1"/>
    <xf numFmtId="1" fontId="2" fillId="6" borderId="26" xfId="8" applyNumberFormat="1" applyFont="1" applyFill="1" applyBorder="1" applyAlignment="1">
      <alignment horizontal="center"/>
    </xf>
    <xf numFmtId="0" fontId="1" fillId="0" borderId="26" xfId="8" applyBorder="1" applyAlignment="1">
      <alignment horizontal="right"/>
    </xf>
    <xf numFmtId="0" fontId="1" fillId="0" borderId="49" xfId="8" applyBorder="1" applyAlignment="1">
      <alignment horizontal="right"/>
    </xf>
    <xf numFmtId="0" fontId="15" fillId="0" borderId="6" xfId="0" applyFont="1" applyFill="1" applyBorder="1" applyAlignment="1">
      <alignment horizontal="center" vertical="center"/>
    </xf>
    <xf numFmtId="166" fontId="63" fillId="0" borderId="6" xfId="6" applyNumberFormat="1" applyFont="1" applyFill="1" applyBorder="1" applyAlignment="1">
      <alignment horizontal="center" vertical="center"/>
    </xf>
    <xf numFmtId="0" fontId="1" fillId="2" borderId="20" xfId="9" applyFont="1" applyFill="1" applyBorder="1" applyAlignment="1"/>
    <xf numFmtId="0" fontId="1" fillId="2" borderId="2" xfId="9" applyFont="1" applyFill="1" applyBorder="1" applyAlignment="1"/>
    <xf numFmtId="0" fontId="1" fillId="2" borderId="1" xfId="9" applyFont="1" applyFill="1" applyBorder="1" applyAlignment="1"/>
    <xf numFmtId="0" fontId="47" fillId="11" borderId="16" xfId="0" applyFont="1" applyFill="1" applyBorder="1" applyAlignment="1">
      <alignment horizontal="center"/>
    </xf>
    <xf numFmtId="1" fontId="46" fillId="11" borderId="16" xfId="0" applyNumberFormat="1" applyFont="1" applyFill="1" applyBorder="1" applyAlignment="1">
      <alignment horizontal="center"/>
    </xf>
    <xf numFmtId="3" fontId="1" fillId="2" borderId="27" xfId="3" applyNumberFormat="1" applyFont="1" applyFill="1" applyBorder="1" applyAlignment="1">
      <alignment horizontal="center"/>
    </xf>
    <xf numFmtId="3" fontId="1" fillId="2" borderId="17" xfId="3" applyNumberFormat="1" applyFont="1" applyFill="1" applyBorder="1" applyAlignment="1">
      <alignment horizontal="center"/>
    </xf>
    <xf numFmtId="0" fontId="19" fillId="0" borderId="18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3" fontId="2" fillId="6" borderId="26" xfId="3" applyNumberFormat="1" applyFont="1" applyFill="1" applyBorder="1" applyAlignment="1">
      <alignment horizontal="center"/>
    </xf>
    <xf numFmtId="166" fontId="56" fillId="9" borderId="28" xfId="6" applyNumberFormat="1" applyFont="1" applyFill="1" applyBorder="1" applyAlignment="1">
      <alignment horizontal="center" vertical="center"/>
    </xf>
    <xf numFmtId="0" fontId="51" fillId="9" borderId="6" xfId="0" applyFont="1" applyFill="1" applyBorder="1" applyAlignment="1">
      <alignment vertical="center"/>
    </xf>
    <xf numFmtId="0" fontId="51" fillId="9" borderId="6" xfId="0" applyFont="1" applyFill="1" applyBorder="1" applyAlignment="1">
      <alignment horizontal="center" vertical="center"/>
    </xf>
    <xf numFmtId="166" fontId="53" fillId="9" borderId="6" xfId="6" applyNumberFormat="1" applyFont="1" applyFill="1" applyBorder="1" applyAlignment="1">
      <alignment horizontal="center" vertical="center"/>
    </xf>
    <xf numFmtId="37" fontId="53" fillId="9" borderId="6" xfId="6" applyNumberFormat="1" applyFont="1" applyFill="1" applyBorder="1" applyAlignment="1">
      <alignment horizontal="center" vertical="center"/>
    </xf>
    <xf numFmtId="14" fontId="1" fillId="2" borderId="7" xfId="8" applyNumberFormat="1" applyFont="1" applyFill="1" applyBorder="1" applyAlignment="1">
      <alignment horizontal="center"/>
    </xf>
    <xf numFmtId="0" fontId="1" fillId="2" borderId="1" xfId="8" applyFont="1" applyFill="1" applyBorder="1" applyAlignment="1"/>
    <xf numFmtId="14" fontId="1" fillId="2" borderId="8" xfId="8" applyNumberFormat="1" applyFont="1" applyFill="1" applyBorder="1" applyAlignment="1">
      <alignment horizontal="center"/>
    </xf>
    <xf numFmtId="0" fontId="1" fillId="2" borderId="3" xfId="8" applyFont="1" applyFill="1" applyBorder="1" applyAlignment="1"/>
    <xf numFmtId="14" fontId="1" fillId="2" borderId="9" xfId="8" applyNumberFormat="1" applyFont="1" applyFill="1" applyBorder="1" applyAlignment="1">
      <alignment horizontal="center"/>
    </xf>
    <xf numFmtId="0" fontId="1" fillId="2" borderId="2" xfId="8" applyFont="1" applyFill="1" applyBorder="1" applyAlignment="1"/>
    <xf numFmtId="3" fontId="1" fillId="2" borderId="2" xfId="3" applyNumberFormat="1" applyFont="1" applyFill="1" applyBorder="1" applyAlignment="1">
      <alignment horizontal="center"/>
    </xf>
    <xf numFmtId="37" fontId="34" fillId="12" borderId="6" xfId="6" applyNumberFormat="1" applyFont="1" applyFill="1" applyBorder="1" applyAlignment="1">
      <alignment horizontal="center" vertical="center"/>
    </xf>
    <xf numFmtId="1" fontId="57" fillId="4" borderId="0" xfId="0" applyNumberFormat="1" applyFont="1" applyFill="1" applyBorder="1" applyAlignment="1">
      <alignment horizontal="center"/>
    </xf>
    <xf numFmtId="14" fontId="3" fillId="6" borderId="26" xfId="8" applyNumberFormat="1" applyFont="1" applyFill="1" applyBorder="1" applyAlignment="1">
      <alignment horizontal="center"/>
    </xf>
    <xf numFmtId="0" fontId="2" fillId="0" borderId="11" xfId="8" applyFont="1" applyFill="1" applyBorder="1" applyAlignment="1">
      <alignment horizontal="center"/>
    </xf>
    <xf numFmtId="0" fontId="2" fillId="0" borderId="50" xfId="8" applyFont="1" applyBorder="1" applyAlignment="1">
      <alignment horizontal="right"/>
    </xf>
    <xf numFmtId="1" fontId="30" fillId="0" borderId="0" xfId="0" applyNumberFormat="1" applyFont="1"/>
    <xf numFmtId="3" fontId="30" fillId="0" borderId="0" xfId="0" applyNumberFormat="1" applyFont="1" applyAlignment="1">
      <alignment horizontal="center"/>
    </xf>
    <xf numFmtId="3" fontId="2" fillId="6" borderId="16" xfId="3" applyNumberFormat="1" applyFont="1" applyFill="1" applyBorder="1" applyAlignment="1">
      <alignment horizontal="center"/>
    </xf>
    <xf numFmtId="0" fontId="52" fillId="9" borderId="18" xfId="0" applyFont="1" applyFill="1" applyBorder="1" applyAlignment="1">
      <alignment vertical="center"/>
    </xf>
    <xf numFmtId="0" fontId="1" fillId="6" borderId="26" xfId="8" applyFont="1" applyFill="1" applyBorder="1" applyAlignment="1"/>
    <xf numFmtId="0" fontId="12" fillId="0" borderId="0" xfId="0" applyFont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32" fillId="0" borderId="0" xfId="0" applyFont="1" applyAlignment="1">
      <alignment horizontal="right"/>
    </xf>
    <xf numFmtId="0" fontId="24" fillId="0" borderId="32" xfId="0" applyFont="1" applyBorder="1" applyAlignment="1">
      <alignment vertical="center" wrapText="1"/>
    </xf>
    <xf numFmtId="0" fontId="24" fillId="0" borderId="33" xfId="0" applyFont="1" applyBorder="1" applyAlignment="1">
      <alignment vertical="center" wrapText="1"/>
    </xf>
    <xf numFmtId="0" fontId="29" fillId="0" borderId="34" xfId="0" applyFont="1" applyBorder="1" applyAlignment="1">
      <alignment horizontal="center" vertical="center"/>
    </xf>
    <xf numFmtId="0" fontId="29" fillId="0" borderId="35" xfId="0" applyFont="1" applyBorder="1" applyAlignment="1">
      <alignment horizontal="center" vertical="center"/>
    </xf>
    <xf numFmtId="1" fontId="54" fillId="0" borderId="36" xfId="0" applyNumberFormat="1" applyFont="1" applyBorder="1" applyAlignment="1">
      <alignment horizontal="center" vertical="center"/>
    </xf>
    <xf numFmtId="1" fontId="54" fillId="0" borderId="37" xfId="0" applyNumberFormat="1" applyFont="1" applyBorder="1" applyAlignment="1">
      <alignment horizontal="center" vertical="center"/>
    </xf>
    <xf numFmtId="1" fontId="55" fillId="0" borderId="36" xfId="0" applyNumberFormat="1" applyFont="1" applyBorder="1" applyAlignment="1">
      <alignment horizontal="center" vertical="center"/>
    </xf>
    <xf numFmtId="1" fontId="55" fillId="0" borderId="37" xfId="0" applyNumberFormat="1" applyFont="1" applyBorder="1" applyAlignment="1">
      <alignment horizontal="center" vertical="center"/>
    </xf>
    <xf numFmtId="0" fontId="37" fillId="0" borderId="33" xfId="0" applyFont="1" applyBorder="1" applyAlignment="1">
      <alignment wrapText="1"/>
    </xf>
    <xf numFmtId="0" fontId="24" fillId="0" borderId="32" xfId="0" applyFont="1" applyFill="1" applyBorder="1" applyAlignment="1">
      <alignment vertical="center" wrapText="1"/>
    </xf>
    <xf numFmtId="0" fontId="44" fillId="0" borderId="35" xfId="0" applyFont="1" applyBorder="1"/>
    <xf numFmtId="0" fontId="58" fillId="0" borderId="32" xfId="0" applyFont="1" applyBorder="1" applyAlignment="1">
      <alignment horizontal="left" vertical="center" wrapText="1"/>
    </xf>
    <xf numFmtId="0" fontId="58" fillId="0" borderId="33" xfId="0" applyFont="1" applyBorder="1" applyAlignment="1">
      <alignment horizontal="left" vertical="center" wrapText="1"/>
    </xf>
  </cellXfs>
  <cellStyles count="11">
    <cellStyle name="Dezimal [0] 2" xfId="1"/>
    <cellStyle name="Dezimal [0] 3" xfId="2"/>
    <cellStyle name="Dezimal 2" xfId="3"/>
    <cellStyle name="Dezimal 3" xfId="4"/>
    <cellStyle name="Dezimal 4" xfId="5"/>
    <cellStyle name="Dezimal 5" xfId="6"/>
    <cellStyle name="Hyperlink 2" xfId="7"/>
    <cellStyle name="Normal" xfId="0" builtinId="0"/>
    <cellStyle name="Standard 2" xfId="8"/>
    <cellStyle name="Standard 2 2" xfId="9"/>
    <cellStyle name="Standard 3" xfId="10"/>
  </cellStyles>
  <dxfs count="0"/>
  <tableStyles count="0" defaultTableStyle="TableStyleMedium9" defaultPivotStyle="PivotStyleLight16"/>
  <colors>
    <mruColors>
      <color rgb="FF0000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0</xdr:row>
      <xdr:rowOff>0</xdr:rowOff>
    </xdr:from>
    <xdr:to>
      <xdr:col>3</xdr:col>
      <xdr:colOff>25400</xdr:colOff>
      <xdr:row>1</xdr:row>
      <xdr:rowOff>0</xdr:rowOff>
    </xdr:to>
    <xdr:sp macro="" textlink="">
      <xdr:nvSpPr>
        <xdr:cNvPr id="2" name="Rechteck 1"/>
        <xdr:cNvSpPr/>
      </xdr:nvSpPr>
      <xdr:spPr>
        <a:xfrm>
          <a:off x="12700" y="0"/>
          <a:ext cx="2552700" cy="142240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de-LU" sz="1700" b="1">
              <a:solidFill>
                <a:srgbClr val="FFFF00"/>
              </a:solidFill>
            </a:rPr>
            <a:t>Alle Werte nur</a:t>
          </a:r>
          <a:r>
            <a:rPr lang="de-LU" sz="1700" b="1" baseline="0">
              <a:solidFill>
                <a:srgbClr val="FFFF00"/>
              </a:solidFill>
            </a:rPr>
            <a:t> im grauen Feld eingeben. </a:t>
          </a:r>
        </a:p>
        <a:p>
          <a:pPr algn="ctr"/>
          <a:r>
            <a:rPr lang="de-LU" sz="1700" b="1" baseline="0">
              <a:solidFill>
                <a:srgbClr val="FFFF00"/>
              </a:solidFill>
            </a:rPr>
            <a:t>Im weissen Feld werden nur die Streichresultate gelöscht.</a:t>
          </a:r>
          <a:endParaRPr lang="de-LU" sz="1700" b="1">
            <a:solidFill>
              <a:srgbClr val="FFFF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400050</xdr:colOff>
      <xdr:row>36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972050" cy="6858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zoomScaleNormal="100" workbookViewId="0">
      <selection activeCell="M10" sqref="M10"/>
    </sheetView>
  </sheetViews>
  <sheetFormatPr baseColWidth="10" defaultRowHeight="15" x14ac:dyDescent="0.25"/>
  <cols>
    <col min="1" max="1" width="7.85546875" style="111" customWidth="1"/>
    <col min="2" max="2" width="2.85546875" style="12" customWidth="1"/>
    <col min="3" max="3" width="2.7109375" style="12" customWidth="1"/>
    <col min="4" max="4" width="30.7109375" style="84" customWidth="1"/>
    <col min="5" max="5" width="6.7109375" style="85" customWidth="1"/>
    <col min="6" max="6" width="3.140625" style="4" customWidth="1"/>
    <col min="7" max="7" width="15.28515625" style="4" customWidth="1"/>
    <col min="8" max="8" width="18.28515625" style="4" customWidth="1"/>
    <col min="9" max="9" width="3.7109375" style="4" customWidth="1"/>
    <col min="10" max="10" width="18" style="4" customWidth="1"/>
  </cols>
  <sheetData>
    <row r="1" spans="1:10" x14ac:dyDescent="0.25">
      <c r="J1" s="37">
        <v>42651</v>
      </c>
    </row>
    <row r="2" spans="1:10" ht="18" customHeight="1" x14ac:dyDescent="0.25">
      <c r="D2" s="192" t="s">
        <v>97</v>
      </c>
      <c r="E2" s="192"/>
      <c r="F2" s="192"/>
      <c r="G2" s="192"/>
      <c r="H2" s="192"/>
      <c r="I2" s="192"/>
      <c r="J2" s="192"/>
    </row>
    <row r="3" spans="1:10" ht="18" customHeight="1" x14ac:dyDescent="0.25">
      <c r="A3" s="112"/>
      <c r="B3" s="13"/>
      <c r="C3" s="13"/>
      <c r="D3" s="192"/>
      <c r="E3" s="192"/>
      <c r="F3" s="192"/>
      <c r="G3" s="192"/>
      <c r="H3" s="192"/>
      <c r="I3" s="192"/>
      <c r="J3" s="192"/>
    </row>
    <row r="4" spans="1:10" ht="18" customHeight="1" x14ac:dyDescent="0.25">
      <c r="A4" s="113"/>
      <c r="B4" s="27"/>
      <c r="C4" s="27"/>
      <c r="D4" s="193"/>
      <c r="E4" s="193"/>
      <c r="F4" s="194"/>
      <c r="G4" s="193"/>
      <c r="H4" s="193"/>
      <c r="I4" s="194"/>
      <c r="J4" s="193"/>
    </row>
    <row r="5" spans="1:10" ht="40.5" x14ac:dyDescent="0.25">
      <c r="A5" s="114"/>
      <c r="B5" s="63"/>
      <c r="C5" s="28"/>
      <c r="D5" s="32" t="s">
        <v>17</v>
      </c>
      <c r="E5" s="33" t="s">
        <v>39</v>
      </c>
      <c r="F5" s="20"/>
      <c r="G5" s="21" t="s">
        <v>53</v>
      </c>
      <c r="H5" s="3" t="s">
        <v>54</v>
      </c>
      <c r="I5" s="20"/>
      <c r="J5" s="30" t="s">
        <v>96</v>
      </c>
    </row>
    <row r="6" spans="1:10" s="5" customFormat="1" ht="23.1" customHeight="1" x14ac:dyDescent="0.25">
      <c r="A6" s="115">
        <v>1</v>
      </c>
      <c r="B6" s="64">
        <f>Concours!G119</f>
        <v>26</v>
      </c>
      <c r="C6" s="87">
        <f>Concours!H119</f>
        <v>59690</v>
      </c>
      <c r="D6" s="34" t="s">
        <v>23</v>
      </c>
      <c r="E6" s="35" t="s">
        <v>36</v>
      </c>
      <c r="F6" s="39"/>
      <c r="G6" s="31">
        <f>B6</f>
        <v>26</v>
      </c>
      <c r="H6" s="36">
        <f>C6</f>
        <v>59690</v>
      </c>
      <c r="I6" s="39"/>
      <c r="J6" s="29">
        <f>Alzette!E29</f>
        <v>610</v>
      </c>
    </row>
    <row r="7" spans="1:10" s="5" customFormat="1" ht="23.1" customHeight="1" x14ac:dyDescent="0.25">
      <c r="A7" s="115">
        <v>2</v>
      </c>
      <c r="B7" s="64">
        <f>Concours!G371</f>
        <v>33</v>
      </c>
      <c r="C7" s="87">
        <f>Concours!H371</f>
        <v>17980</v>
      </c>
      <c r="D7" s="34" t="s">
        <v>88</v>
      </c>
      <c r="E7" s="35" t="s">
        <v>37</v>
      </c>
      <c r="F7" s="40"/>
      <c r="G7" s="31">
        <f>B7</f>
        <v>33</v>
      </c>
      <c r="H7" s="36">
        <f>C7</f>
        <v>17980</v>
      </c>
      <c r="I7" s="40"/>
      <c r="J7" s="29">
        <f>Alzette!E85</f>
        <v>330</v>
      </c>
    </row>
    <row r="8" spans="1:10" s="5" customFormat="1" ht="23.1" customHeight="1" x14ac:dyDescent="0.25">
      <c r="A8" s="115">
        <v>3</v>
      </c>
      <c r="B8" s="64">
        <f>Concours!G389</f>
        <v>34</v>
      </c>
      <c r="C8" s="87">
        <f>Concours!H389</f>
        <v>25710</v>
      </c>
      <c r="D8" s="38" t="s">
        <v>31</v>
      </c>
      <c r="E8" s="158" t="s">
        <v>37</v>
      </c>
      <c r="F8" s="40"/>
      <c r="G8" s="31">
        <f>B8</f>
        <v>34</v>
      </c>
      <c r="H8" s="36">
        <f>C8</f>
        <v>25710</v>
      </c>
      <c r="I8" s="40"/>
      <c r="J8" s="29">
        <f>Alzette!E89</f>
        <v>2380</v>
      </c>
    </row>
    <row r="9" spans="1:10" s="5" customFormat="1" ht="23.1" customHeight="1" x14ac:dyDescent="0.25">
      <c r="A9" s="115">
        <v>4</v>
      </c>
      <c r="B9" s="64">
        <f>Concours!G245</f>
        <v>34</v>
      </c>
      <c r="C9" s="87">
        <f>Concours!H245</f>
        <v>15380</v>
      </c>
      <c r="D9" s="34" t="s">
        <v>83</v>
      </c>
      <c r="E9" s="35" t="s">
        <v>37</v>
      </c>
      <c r="F9" s="39"/>
      <c r="G9" s="31">
        <f>B9</f>
        <v>34</v>
      </c>
      <c r="H9" s="36">
        <f>C9</f>
        <v>15380</v>
      </c>
      <c r="I9" s="40"/>
      <c r="J9" s="29">
        <f>Alzette!E57</f>
        <v>1540</v>
      </c>
    </row>
    <row r="10" spans="1:10" s="5" customFormat="1" ht="23.1" customHeight="1" x14ac:dyDescent="0.25">
      <c r="A10" s="115">
        <v>5</v>
      </c>
      <c r="B10" s="64">
        <f>Concours!G101</f>
        <v>35</v>
      </c>
      <c r="C10" s="87">
        <f>Concours!H101</f>
        <v>21600</v>
      </c>
      <c r="D10" s="38" t="s">
        <v>28</v>
      </c>
      <c r="E10" s="35" t="s">
        <v>36</v>
      </c>
      <c r="F10" s="91"/>
      <c r="G10" s="31">
        <f>B10</f>
        <v>35</v>
      </c>
      <c r="H10" s="36">
        <f>C10</f>
        <v>21600</v>
      </c>
      <c r="I10" s="41"/>
      <c r="J10" s="29">
        <f>Alzette!E25</f>
        <v>640</v>
      </c>
    </row>
    <row r="11" spans="1:10" s="5" customFormat="1" ht="23.1" customHeight="1" x14ac:dyDescent="0.25">
      <c r="A11" s="115">
        <v>6</v>
      </c>
      <c r="B11" s="64">
        <f>Concours!G425</f>
        <v>36</v>
      </c>
      <c r="C11" s="87">
        <f>Concours!H425</f>
        <v>28290</v>
      </c>
      <c r="D11" s="38" t="s">
        <v>18</v>
      </c>
      <c r="E11" s="158" t="s">
        <v>37</v>
      </c>
      <c r="F11" s="40"/>
      <c r="G11" s="31">
        <f>B11</f>
        <v>36</v>
      </c>
      <c r="H11" s="36">
        <f>C11</f>
        <v>28290</v>
      </c>
      <c r="I11" s="40"/>
      <c r="J11" s="182">
        <f>Alzette!E97</f>
        <v>9770</v>
      </c>
    </row>
    <row r="12" spans="1:10" s="5" customFormat="1" ht="23.1" customHeight="1" x14ac:dyDescent="0.25">
      <c r="A12" s="115">
        <v>7</v>
      </c>
      <c r="B12" s="64">
        <f>Concours!G317</f>
        <v>43</v>
      </c>
      <c r="C12" s="87">
        <f>Concours!H317</f>
        <v>14900</v>
      </c>
      <c r="D12" s="34" t="s">
        <v>21</v>
      </c>
      <c r="E12" s="35" t="s">
        <v>37</v>
      </c>
      <c r="F12" s="39"/>
      <c r="G12" s="31">
        <f>B12</f>
        <v>43</v>
      </c>
      <c r="H12" s="36">
        <f>C12</f>
        <v>14900</v>
      </c>
      <c r="I12" s="40"/>
      <c r="J12" s="29">
        <f>Alzette!E73</f>
        <v>1090</v>
      </c>
    </row>
    <row r="13" spans="1:10" s="5" customFormat="1" ht="23.1" customHeight="1" x14ac:dyDescent="0.25">
      <c r="A13" s="115">
        <v>8</v>
      </c>
      <c r="B13" s="64">
        <f>Concours!G209</f>
        <v>55</v>
      </c>
      <c r="C13" s="87">
        <f>Concours!H209</f>
        <v>15560</v>
      </c>
      <c r="D13" s="34" t="s">
        <v>26</v>
      </c>
      <c r="E13" s="35" t="s">
        <v>36</v>
      </c>
      <c r="F13" s="39"/>
      <c r="G13" s="31">
        <f>B13</f>
        <v>55</v>
      </c>
      <c r="H13" s="36">
        <f>C13</f>
        <v>15560</v>
      </c>
      <c r="I13" s="40"/>
      <c r="J13" s="29">
        <f>Alzette!E49</f>
        <v>180</v>
      </c>
    </row>
    <row r="14" spans="1:10" s="5" customFormat="1" ht="23.1" customHeight="1" x14ac:dyDescent="0.25">
      <c r="A14" s="115">
        <v>9</v>
      </c>
      <c r="B14" s="64">
        <f>Concours!G137</f>
        <v>71</v>
      </c>
      <c r="C14" s="87">
        <f>Concours!H137</f>
        <v>11820</v>
      </c>
      <c r="D14" s="34" t="s">
        <v>24</v>
      </c>
      <c r="E14" s="35" t="s">
        <v>37</v>
      </c>
      <c r="F14" s="39"/>
      <c r="G14" s="31">
        <f>B14</f>
        <v>71</v>
      </c>
      <c r="H14" s="36">
        <f>C14</f>
        <v>11820</v>
      </c>
      <c r="I14" s="40"/>
      <c r="J14" s="29">
        <f>Alzette!E33</f>
        <v>0</v>
      </c>
    </row>
    <row r="15" spans="1:10" s="5" customFormat="1" ht="23.1" customHeight="1" x14ac:dyDescent="0.25">
      <c r="A15" s="115">
        <v>10</v>
      </c>
      <c r="B15" s="64">
        <f>Concours!G227</f>
        <v>86</v>
      </c>
      <c r="C15" s="87">
        <f>Concours!H227</f>
        <v>8540</v>
      </c>
      <c r="D15" s="34" t="s">
        <v>19</v>
      </c>
      <c r="E15" s="35" t="s">
        <v>36</v>
      </c>
      <c r="F15" s="91"/>
      <c r="G15" s="31">
        <f>B15</f>
        <v>86</v>
      </c>
      <c r="H15" s="36">
        <f>C15</f>
        <v>8540</v>
      </c>
      <c r="J15" s="29">
        <f>Alzette!E53</f>
        <v>0</v>
      </c>
    </row>
    <row r="16" spans="1:10" s="5" customFormat="1" ht="23.1" customHeight="1" x14ac:dyDescent="0.25">
      <c r="A16" s="115">
        <v>11</v>
      </c>
      <c r="B16" s="64">
        <f>Concours!G479</f>
        <v>91</v>
      </c>
      <c r="C16" s="87">
        <f>Concours!H479</f>
        <v>6040</v>
      </c>
      <c r="D16" s="34" t="s">
        <v>20</v>
      </c>
      <c r="E16" s="35" t="s">
        <v>79</v>
      </c>
      <c r="F16" s="90"/>
      <c r="G16" s="31">
        <f>B16</f>
        <v>91</v>
      </c>
      <c r="H16" s="36">
        <f>C16</f>
        <v>6040</v>
      </c>
      <c r="I16" s="76"/>
      <c r="J16" s="29">
        <f>Alzette!E109</f>
        <v>150</v>
      </c>
    </row>
    <row r="17" spans="1:10" s="5" customFormat="1" ht="23.1" customHeight="1" x14ac:dyDescent="0.25">
      <c r="A17" s="115">
        <v>12</v>
      </c>
      <c r="B17" s="64">
        <f>Concours!G533</f>
        <v>109</v>
      </c>
      <c r="C17" s="87">
        <f>Concours!H533</f>
        <v>3820</v>
      </c>
      <c r="D17" s="38" t="s">
        <v>100</v>
      </c>
      <c r="E17" s="35" t="s">
        <v>37</v>
      </c>
      <c r="F17" s="190"/>
      <c r="G17" s="31">
        <f>B17</f>
        <v>109</v>
      </c>
      <c r="H17" s="159">
        <f>C17</f>
        <v>3820</v>
      </c>
      <c r="I17" s="90"/>
      <c r="J17" s="29">
        <f>Alzette!E121</f>
        <v>780</v>
      </c>
    </row>
    <row r="18" spans="1:10" s="5" customFormat="1" ht="23.1" customHeight="1" x14ac:dyDescent="0.25">
      <c r="A18" s="115">
        <v>13</v>
      </c>
      <c r="B18" s="64">
        <f>Concours!G173</f>
        <v>117</v>
      </c>
      <c r="C18" s="87">
        <f>Concours!H173</f>
        <v>7820</v>
      </c>
      <c r="D18" s="38" t="s">
        <v>81</v>
      </c>
      <c r="E18" s="35" t="s">
        <v>37</v>
      </c>
      <c r="F18" s="39"/>
      <c r="G18" s="31">
        <f>B18</f>
        <v>117</v>
      </c>
      <c r="H18" s="36">
        <f>C18</f>
        <v>7820</v>
      </c>
      <c r="I18" s="40"/>
      <c r="J18" s="29">
        <f>Alzette!E41</f>
        <v>180</v>
      </c>
    </row>
    <row r="19" spans="1:10" s="5" customFormat="1" ht="23.1" customHeight="1" x14ac:dyDescent="0.25">
      <c r="A19" s="115">
        <v>14</v>
      </c>
      <c r="B19" s="64">
        <f>Concours!G155</f>
        <v>121</v>
      </c>
      <c r="C19" s="87">
        <f>Concours!H155</f>
        <v>13300</v>
      </c>
      <c r="D19" s="34" t="s">
        <v>25</v>
      </c>
      <c r="E19" s="35" t="s">
        <v>37</v>
      </c>
      <c r="F19" s="39"/>
      <c r="G19" s="31">
        <f>B19</f>
        <v>121</v>
      </c>
      <c r="H19" s="36">
        <f>C19</f>
        <v>13300</v>
      </c>
      <c r="I19" s="40"/>
      <c r="J19" s="29">
        <f>Alzette!E37</f>
        <v>0</v>
      </c>
    </row>
    <row r="20" spans="1:10" s="5" customFormat="1" ht="23.1" customHeight="1" x14ac:dyDescent="0.25">
      <c r="A20" s="115">
        <v>15</v>
      </c>
      <c r="B20" s="64">
        <f>Concours!G461</f>
        <v>124</v>
      </c>
      <c r="C20" s="87">
        <f>Concours!H461</f>
        <v>1360</v>
      </c>
      <c r="D20" s="34" t="s">
        <v>29</v>
      </c>
      <c r="E20" s="35" t="s">
        <v>36</v>
      </c>
      <c r="F20" s="90"/>
      <c r="G20" s="31">
        <f>B20</f>
        <v>124</v>
      </c>
      <c r="H20" s="36">
        <f>C20</f>
        <v>1360</v>
      </c>
      <c r="I20" s="76"/>
      <c r="J20" s="29">
        <f>Alzette!E105</f>
        <v>0</v>
      </c>
    </row>
    <row r="21" spans="1:10" s="5" customFormat="1" ht="23.1" customHeight="1" x14ac:dyDescent="0.25">
      <c r="A21" s="115">
        <v>16</v>
      </c>
      <c r="B21" s="64">
        <f>Concours!G263</f>
        <v>139</v>
      </c>
      <c r="C21" s="87">
        <f>Concours!H263</f>
        <v>1690</v>
      </c>
      <c r="D21" s="34" t="s">
        <v>84</v>
      </c>
      <c r="E21" s="61" t="s">
        <v>37</v>
      </c>
      <c r="F21" s="167"/>
      <c r="G21" s="31">
        <f>B21</f>
        <v>139</v>
      </c>
      <c r="H21" s="36">
        <f>C21</f>
        <v>1690</v>
      </c>
      <c r="I21" s="39"/>
      <c r="J21" s="29">
        <f>Alzette!E61</f>
        <v>740</v>
      </c>
    </row>
    <row r="22" spans="1:10" s="5" customFormat="1" ht="23.1" customHeight="1" x14ac:dyDescent="0.25">
      <c r="A22" s="115">
        <v>17</v>
      </c>
      <c r="B22" s="64">
        <f>Concours!G407</f>
        <v>145</v>
      </c>
      <c r="C22" s="87">
        <f>Concours!H407</f>
        <v>1670</v>
      </c>
      <c r="D22" s="168" t="s">
        <v>70</v>
      </c>
      <c r="E22" s="35" t="s">
        <v>36</v>
      </c>
      <c r="F22" s="167"/>
      <c r="G22" s="31">
        <f>B22</f>
        <v>145</v>
      </c>
      <c r="H22" s="36">
        <f>C22</f>
        <v>1670</v>
      </c>
      <c r="I22" s="39"/>
      <c r="J22" s="29">
        <f>Alzette!E93</f>
        <v>0</v>
      </c>
    </row>
    <row r="23" spans="1:10" s="5" customFormat="1" ht="23.1" customHeight="1" x14ac:dyDescent="0.25">
      <c r="A23" s="115">
        <v>18</v>
      </c>
      <c r="B23" s="64">
        <f>Concours!G335</f>
        <v>147</v>
      </c>
      <c r="C23" s="87">
        <f>Concours!H335</f>
        <v>3540</v>
      </c>
      <c r="D23" s="34" t="s">
        <v>22</v>
      </c>
      <c r="E23" s="35" t="s">
        <v>37</v>
      </c>
      <c r="F23" s="39"/>
      <c r="G23" s="31">
        <f>B23</f>
        <v>147</v>
      </c>
      <c r="H23" s="36">
        <f>C23</f>
        <v>3540</v>
      </c>
      <c r="I23" s="40"/>
      <c r="J23" s="29">
        <f>Alzette!E77</f>
        <v>0</v>
      </c>
    </row>
    <row r="24" spans="1:10" s="5" customFormat="1" ht="23.1" customHeight="1" x14ac:dyDescent="0.25">
      <c r="A24" s="115">
        <v>19</v>
      </c>
      <c r="B24" s="64">
        <f>Concours!G29</f>
        <v>163</v>
      </c>
      <c r="C24" s="87">
        <f>Concours!H29</f>
        <v>930</v>
      </c>
      <c r="D24" s="38" t="s">
        <v>101</v>
      </c>
      <c r="E24" s="35" t="s">
        <v>37</v>
      </c>
      <c r="F24" s="100"/>
      <c r="G24" s="31">
        <f>B24</f>
        <v>163</v>
      </c>
      <c r="H24" s="36">
        <f>C24</f>
        <v>930</v>
      </c>
      <c r="I24" s="101"/>
      <c r="J24" s="29">
        <f>Alzette!E9</f>
        <v>690</v>
      </c>
    </row>
    <row r="25" spans="1:10" s="5" customFormat="1" ht="23.1" customHeight="1" x14ac:dyDescent="0.25">
      <c r="A25" s="115">
        <v>20</v>
      </c>
      <c r="B25" s="64">
        <f>Concours!G47</f>
        <v>172</v>
      </c>
      <c r="C25" s="87">
        <f>Concours!H47</f>
        <v>110</v>
      </c>
      <c r="D25" s="34" t="s">
        <v>32</v>
      </c>
      <c r="E25" s="35" t="s">
        <v>36</v>
      </c>
      <c r="F25" s="39"/>
      <c r="G25" s="31">
        <f>B25</f>
        <v>172</v>
      </c>
      <c r="H25" s="36">
        <f>C25</f>
        <v>110</v>
      </c>
      <c r="I25" s="41"/>
      <c r="J25" s="29">
        <f>Alzette!E13</f>
        <v>110</v>
      </c>
    </row>
    <row r="26" spans="1:10" s="5" customFormat="1" ht="23.1" customHeight="1" x14ac:dyDescent="0.25">
      <c r="A26" s="115">
        <v>21</v>
      </c>
      <c r="B26" s="64">
        <f>Concours!G443</f>
        <v>173</v>
      </c>
      <c r="C26" s="87">
        <f>Concours!H443</f>
        <v>2720</v>
      </c>
      <c r="D26" s="38" t="s">
        <v>46</v>
      </c>
      <c r="E26" s="158" t="s">
        <v>37</v>
      </c>
      <c r="F26" s="101"/>
      <c r="G26" s="31">
        <f>B26</f>
        <v>173</v>
      </c>
      <c r="H26" s="36">
        <f>C26</f>
        <v>2720</v>
      </c>
      <c r="I26" s="40"/>
      <c r="J26" s="29">
        <f>Alzette!E101</f>
        <v>2720</v>
      </c>
    </row>
    <row r="27" spans="1:10" s="5" customFormat="1" ht="23.1" customHeight="1" x14ac:dyDescent="0.25">
      <c r="A27" s="115">
        <v>22</v>
      </c>
      <c r="B27" s="64">
        <f>Concours!G551</f>
        <v>179</v>
      </c>
      <c r="C27" s="87">
        <f>Concours!H551</f>
        <v>410</v>
      </c>
      <c r="D27" s="38" t="s">
        <v>103</v>
      </c>
      <c r="E27" s="35" t="s">
        <v>37</v>
      </c>
      <c r="F27" s="90"/>
      <c r="G27" s="31">
        <f>B27</f>
        <v>179</v>
      </c>
      <c r="H27" s="36">
        <f>C27</f>
        <v>410</v>
      </c>
      <c r="I27" s="90"/>
      <c r="J27" s="29">
        <f>Alzette!E125</f>
        <v>40</v>
      </c>
    </row>
    <row r="28" spans="1:10" s="5" customFormat="1" ht="23.1" customHeight="1" x14ac:dyDescent="0.25">
      <c r="A28" s="115">
        <v>23</v>
      </c>
      <c r="B28" s="64">
        <f>Concours!G515</f>
        <v>179</v>
      </c>
      <c r="C28" s="87">
        <f>Concours!H515</f>
        <v>100</v>
      </c>
      <c r="D28" s="38" t="s">
        <v>95</v>
      </c>
      <c r="E28" s="158" t="s">
        <v>37</v>
      </c>
      <c r="F28" s="90"/>
      <c r="G28" s="31">
        <f>B28</f>
        <v>179</v>
      </c>
      <c r="H28" s="36">
        <f>C28</f>
        <v>100</v>
      </c>
      <c r="I28" s="90"/>
      <c r="J28" s="29">
        <f>Alzette!E117</f>
        <v>100</v>
      </c>
    </row>
    <row r="29" spans="1:10" s="5" customFormat="1" ht="23.1" customHeight="1" x14ac:dyDescent="0.25">
      <c r="A29" s="115">
        <v>24</v>
      </c>
      <c r="B29" s="64">
        <f>Concours!G11</f>
        <v>183</v>
      </c>
      <c r="C29" s="87">
        <f>Concours!H11</f>
        <v>340</v>
      </c>
      <c r="D29" s="34" t="s">
        <v>43</v>
      </c>
      <c r="E29" s="35" t="s">
        <v>34</v>
      </c>
      <c r="F29" s="92"/>
      <c r="G29" s="31">
        <f>B29</f>
        <v>183</v>
      </c>
      <c r="H29" s="36">
        <f>C29</f>
        <v>340</v>
      </c>
      <c r="I29" s="92"/>
      <c r="J29" s="29">
        <f>Alzette!E5</f>
        <v>0</v>
      </c>
    </row>
    <row r="30" spans="1:10" s="5" customFormat="1" ht="23.1" customHeight="1" x14ac:dyDescent="0.25">
      <c r="A30" s="116">
        <v>25</v>
      </c>
      <c r="B30" s="64">
        <f>Concours!G65</f>
        <v>188</v>
      </c>
      <c r="C30" s="87">
        <f>Concours!H65</f>
        <v>90</v>
      </c>
      <c r="D30" s="38" t="s">
        <v>71</v>
      </c>
      <c r="E30" s="86" t="s">
        <v>35</v>
      </c>
      <c r="F30" s="39"/>
      <c r="G30" s="31">
        <f>B30</f>
        <v>188</v>
      </c>
      <c r="H30" s="36">
        <f>C30</f>
        <v>90</v>
      </c>
      <c r="I30" s="39"/>
      <c r="J30" s="29">
        <f>Alzette!E17</f>
        <v>90</v>
      </c>
    </row>
    <row r="31" spans="1:10" s="5" customFormat="1" ht="21.95" customHeight="1" x14ac:dyDescent="0.25">
      <c r="A31" s="116">
        <v>26</v>
      </c>
      <c r="B31" s="64">
        <f>Concours!G281</f>
        <v>203</v>
      </c>
      <c r="C31" s="87">
        <f>Concours!H281</f>
        <v>0</v>
      </c>
      <c r="D31" s="34" t="s">
        <v>40</v>
      </c>
      <c r="E31" s="61" t="s">
        <v>36</v>
      </c>
      <c r="F31" s="39"/>
      <c r="G31" s="31">
        <f>B31</f>
        <v>203</v>
      </c>
      <c r="H31" s="36">
        <f>C31</f>
        <v>0</v>
      </c>
      <c r="I31" s="101"/>
      <c r="J31" s="29">
        <f>Alzette!E65</f>
        <v>0</v>
      </c>
    </row>
    <row r="32" spans="1:10" s="5" customFormat="1" ht="21.95" customHeight="1" x14ac:dyDescent="0.25">
      <c r="A32" s="116">
        <v>27</v>
      </c>
      <c r="B32" s="64">
        <f>Concours!G83</f>
        <v>211</v>
      </c>
      <c r="C32" s="87">
        <f>Concours!H83</f>
        <v>0</v>
      </c>
      <c r="D32" s="38" t="s">
        <v>74</v>
      </c>
      <c r="E32" s="86" t="s">
        <v>37</v>
      </c>
      <c r="F32" s="100"/>
      <c r="G32" s="31">
        <f>B32</f>
        <v>211</v>
      </c>
      <c r="H32" s="36">
        <f>C32</f>
        <v>0</v>
      </c>
      <c r="I32" s="100"/>
      <c r="J32" s="29">
        <f>Alzette!E21</f>
        <v>0</v>
      </c>
    </row>
    <row r="33" spans="1:10" s="5" customFormat="1" ht="21.95" customHeight="1" x14ac:dyDescent="0.25">
      <c r="A33" s="115">
        <v>28</v>
      </c>
      <c r="B33" s="64">
        <f>Concours!G191</f>
        <v>213</v>
      </c>
      <c r="C33" s="87">
        <f>Concours!H191</f>
        <v>0</v>
      </c>
      <c r="D33" s="38" t="s">
        <v>87</v>
      </c>
      <c r="E33" s="35" t="s">
        <v>36</v>
      </c>
      <c r="F33" s="93"/>
      <c r="G33" s="31">
        <f>B33</f>
        <v>213</v>
      </c>
      <c r="H33" s="36">
        <f>C33</f>
        <v>0</v>
      </c>
      <c r="I33" s="93"/>
      <c r="J33" s="29">
        <f>Alzette!E45</f>
        <v>0</v>
      </c>
    </row>
    <row r="34" spans="1:10" s="5" customFormat="1" ht="21.95" customHeight="1" x14ac:dyDescent="0.25">
      <c r="A34" s="115">
        <v>29</v>
      </c>
      <c r="B34" s="170">
        <f>Concours!G353</f>
        <v>213</v>
      </c>
      <c r="C34" s="170">
        <f>Concours!H353</f>
        <v>0</v>
      </c>
      <c r="D34" s="171" t="s">
        <v>27</v>
      </c>
      <c r="E34" s="172" t="s">
        <v>37</v>
      </c>
      <c r="F34" s="77"/>
      <c r="G34" s="173">
        <f t="shared" ref="G34:G38" si="0">B34</f>
        <v>213</v>
      </c>
      <c r="H34" s="173">
        <f t="shared" ref="H34:H38" si="1">C34</f>
        <v>0</v>
      </c>
      <c r="I34" s="77"/>
      <c r="J34" s="174">
        <f>Alzette!E81</f>
        <v>0</v>
      </c>
    </row>
    <row r="35" spans="1:10" s="5" customFormat="1" ht="21.95" customHeight="1" x14ac:dyDescent="0.25">
      <c r="A35" s="116">
        <v>30</v>
      </c>
      <c r="B35" s="170">
        <f>Concours!G299</f>
        <v>213</v>
      </c>
      <c r="C35" s="170">
        <f>Concours!H299</f>
        <v>0</v>
      </c>
      <c r="D35" s="171" t="s">
        <v>85</v>
      </c>
      <c r="E35" s="172" t="s">
        <v>37</v>
      </c>
      <c r="F35" s="77"/>
      <c r="G35" s="173">
        <f t="shared" si="0"/>
        <v>213</v>
      </c>
      <c r="H35" s="173">
        <f t="shared" si="1"/>
        <v>0</v>
      </c>
      <c r="I35" s="77"/>
      <c r="J35" s="174">
        <f>Alzette!E69</f>
        <v>0</v>
      </c>
    </row>
    <row r="36" spans="1:10" s="5" customFormat="1" ht="21.95" customHeight="1" x14ac:dyDescent="0.25">
      <c r="A36" s="116">
        <v>31</v>
      </c>
      <c r="B36" s="170">
        <f>Concours!G497</f>
        <v>213</v>
      </c>
      <c r="C36" s="170">
        <f>Concours!H497</f>
        <v>0</v>
      </c>
      <c r="D36" s="171" t="s">
        <v>73</v>
      </c>
      <c r="E36" s="172" t="s">
        <v>37</v>
      </c>
      <c r="F36" s="77"/>
      <c r="G36" s="173">
        <f t="shared" si="0"/>
        <v>213</v>
      </c>
      <c r="H36" s="173">
        <f t="shared" si="1"/>
        <v>0</v>
      </c>
      <c r="I36" s="77"/>
      <c r="J36" s="174">
        <f>Alzette!E113</f>
        <v>0</v>
      </c>
    </row>
    <row r="37" spans="1:10" ht="21.95" customHeight="1" x14ac:dyDescent="0.25">
      <c r="A37" s="117">
        <v>32</v>
      </c>
      <c r="B37" s="78">
        <f>Concours!G569</f>
        <v>236</v>
      </c>
      <c r="C37" s="78">
        <f>Concours!H569</f>
        <v>0</v>
      </c>
      <c r="D37" s="79" t="s">
        <v>89</v>
      </c>
      <c r="E37" s="118"/>
      <c r="F37" s="77"/>
      <c r="G37" s="88">
        <f t="shared" si="0"/>
        <v>236</v>
      </c>
      <c r="H37" s="88">
        <f t="shared" si="1"/>
        <v>0</v>
      </c>
      <c r="I37" s="77"/>
      <c r="J37" s="89">
        <f>Alzette!E129</f>
        <v>0</v>
      </c>
    </row>
    <row r="38" spans="1:10" ht="21.95" customHeight="1" x14ac:dyDescent="0.25">
      <c r="A38" s="117">
        <v>33</v>
      </c>
      <c r="B38" s="78">
        <f>Concours!G587</f>
        <v>236</v>
      </c>
      <c r="C38" s="78">
        <f>Concours!H587</f>
        <v>0</v>
      </c>
      <c r="D38" s="79" t="s">
        <v>90</v>
      </c>
      <c r="E38" s="118"/>
      <c r="F38" s="77"/>
      <c r="G38" s="88">
        <f t="shared" si="0"/>
        <v>236</v>
      </c>
      <c r="H38" s="88">
        <f t="shared" si="1"/>
        <v>0</v>
      </c>
      <c r="I38" s="77"/>
      <c r="J38" s="89">
        <f>Alzette!E133</f>
        <v>0</v>
      </c>
    </row>
    <row r="39" spans="1:10" ht="15" customHeight="1" x14ac:dyDescent="0.25"/>
    <row r="40" spans="1:10" ht="15.75" customHeight="1" x14ac:dyDescent="0.25"/>
    <row r="41" spans="1:10" ht="15" customHeight="1" x14ac:dyDescent="0.25"/>
    <row r="42" spans="1:10" ht="15.75" customHeight="1" x14ac:dyDescent="0.25"/>
    <row r="43" spans="1:10" ht="15" customHeight="1" x14ac:dyDescent="0.25"/>
    <row r="44" spans="1:10" ht="15.75" customHeight="1" x14ac:dyDescent="0.25"/>
    <row r="45" spans="1:10" ht="15" customHeight="1" x14ac:dyDescent="0.25"/>
    <row r="46" spans="1:10" ht="15.75" customHeight="1" x14ac:dyDescent="0.25"/>
    <row r="47" spans="1:10" ht="15" customHeight="1" x14ac:dyDescent="0.25"/>
    <row r="48" spans="1:10" ht="15.75" customHeight="1" x14ac:dyDescent="0.25"/>
    <row r="49" ht="15" customHeight="1" x14ac:dyDescent="0.25"/>
    <row r="50" ht="15.75" customHeight="1" x14ac:dyDescent="0.25"/>
    <row r="51" ht="15" customHeight="1" x14ac:dyDescent="0.25"/>
    <row r="52" ht="15.75" customHeight="1" x14ac:dyDescent="0.25"/>
    <row r="53" ht="15" customHeight="1" x14ac:dyDescent="0.25"/>
    <row r="54" ht="15.75" customHeight="1" x14ac:dyDescent="0.25"/>
    <row r="55" ht="15" customHeight="1" x14ac:dyDescent="0.25"/>
    <row r="56" ht="15.75" customHeight="1" x14ac:dyDescent="0.25"/>
    <row r="57" ht="15" customHeight="1" x14ac:dyDescent="0.25"/>
    <row r="58" ht="15.75" customHeight="1" x14ac:dyDescent="0.25"/>
  </sheetData>
  <sortState ref="B6:J33">
    <sortCondition ref="B6"/>
  </sortState>
  <mergeCells count="1">
    <mergeCell ref="D2:J4"/>
  </mergeCells>
  <pageMargins left="0.39370078740157483" right="0.23622047244094491" top="0.59055118110236227" bottom="0.19685039370078741" header="0.19685039370078741" footer="0.47244094488188981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9"/>
  <sheetViews>
    <sheetView zoomScale="115" zoomScaleNormal="115" workbookViewId="0">
      <pane ySplit="1" topLeftCell="A2" activePane="bottomLeft" state="frozen"/>
      <selection pane="bottomLeft" activeCell="K583" sqref="K583"/>
    </sheetView>
  </sheetViews>
  <sheetFormatPr baseColWidth="10" defaultRowHeight="15" x14ac:dyDescent="0.25"/>
  <cols>
    <col min="1" max="1" width="5.85546875" customWidth="1"/>
    <col min="3" max="3" width="18.140625" customWidth="1"/>
    <col min="4" max="4" width="19.42578125" customWidth="1"/>
    <col min="5" max="5" width="10.42578125" style="82" customWidth="1"/>
    <col min="6" max="6" width="10.42578125" style="83" customWidth="1"/>
    <col min="7" max="7" width="10.28515625" customWidth="1"/>
  </cols>
  <sheetData>
    <row r="1" spans="1:8" ht="15.75" thickBot="1" x14ac:dyDescent="0.3">
      <c r="A1" s="17"/>
      <c r="B1" s="14" t="s">
        <v>0</v>
      </c>
      <c r="C1" s="15" t="s">
        <v>1</v>
      </c>
      <c r="D1" s="15" t="s">
        <v>17</v>
      </c>
      <c r="E1" s="185" t="s">
        <v>2</v>
      </c>
      <c r="F1" s="18" t="s">
        <v>3</v>
      </c>
      <c r="G1" s="186" t="s">
        <v>2</v>
      </c>
      <c r="H1" s="119" t="s">
        <v>3</v>
      </c>
    </row>
    <row r="2" spans="1:8" x14ac:dyDescent="0.25">
      <c r="A2" s="80">
        <f>E2</f>
        <v>7</v>
      </c>
      <c r="B2" s="153">
        <v>42617</v>
      </c>
      <c r="C2" s="154" t="s">
        <v>7</v>
      </c>
      <c r="D2" s="154" t="s">
        <v>43</v>
      </c>
      <c r="E2" s="155">
        <v>7</v>
      </c>
      <c r="F2" s="169">
        <v>340</v>
      </c>
      <c r="G2" s="156"/>
      <c r="H2" s="157"/>
    </row>
    <row r="3" spans="1:8" x14ac:dyDescent="0.25">
      <c r="A3" s="183">
        <f>E3</f>
        <v>15</v>
      </c>
      <c r="B3" s="184">
        <v>42624</v>
      </c>
      <c r="C3" s="154" t="s">
        <v>69</v>
      </c>
      <c r="D3" s="154" t="s">
        <v>43</v>
      </c>
      <c r="E3" s="155">
        <v>15</v>
      </c>
      <c r="F3" s="169">
        <v>0</v>
      </c>
      <c r="G3" s="156"/>
      <c r="H3" s="157"/>
    </row>
    <row r="4" spans="1:8" x14ac:dyDescent="0.25">
      <c r="A4" s="80">
        <f>E4</f>
        <v>17</v>
      </c>
      <c r="B4" s="149">
        <v>42610</v>
      </c>
      <c r="C4" s="121" t="s">
        <v>47</v>
      </c>
      <c r="D4" s="121" t="s">
        <v>43</v>
      </c>
      <c r="E4" s="122">
        <v>17</v>
      </c>
      <c r="F4" s="123" t="s">
        <v>92</v>
      </c>
      <c r="G4" s="124"/>
      <c r="H4" s="137"/>
    </row>
    <row r="5" spans="1:8" x14ac:dyDescent="0.25">
      <c r="A5" s="80">
        <f>E5</f>
        <v>20</v>
      </c>
      <c r="B5" s="149">
        <v>42561</v>
      </c>
      <c r="C5" s="121" t="s">
        <v>10</v>
      </c>
      <c r="D5" s="121" t="s">
        <v>43</v>
      </c>
      <c r="E5" s="123">
        <v>20</v>
      </c>
      <c r="F5" s="123">
        <v>0</v>
      </c>
      <c r="G5" s="124"/>
      <c r="H5" s="137"/>
    </row>
    <row r="6" spans="1:8" x14ac:dyDescent="0.25">
      <c r="A6" s="80">
        <f>E6</f>
        <v>20</v>
      </c>
      <c r="B6" s="149">
        <v>42568</v>
      </c>
      <c r="C6" s="121" t="s">
        <v>48</v>
      </c>
      <c r="D6" s="121" t="s">
        <v>43</v>
      </c>
      <c r="E6" s="122">
        <v>20</v>
      </c>
      <c r="F6" s="123" t="s">
        <v>92</v>
      </c>
      <c r="G6" s="124"/>
      <c r="H6" s="137"/>
    </row>
    <row r="7" spans="1:8" x14ac:dyDescent="0.25">
      <c r="A7" s="80">
        <f>E7</f>
        <v>20</v>
      </c>
      <c r="B7" s="149">
        <v>42589</v>
      </c>
      <c r="C7" s="121" t="s">
        <v>80</v>
      </c>
      <c r="D7" s="121" t="s">
        <v>43</v>
      </c>
      <c r="E7" s="122">
        <v>20</v>
      </c>
      <c r="F7" s="123" t="s">
        <v>92</v>
      </c>
      <c r="G7" s="124"/>
      <c r="H7" s="137"/>
    </row>
    <row r="8" spans="1:8" x14ac:dyDescent="0.25">
      <c r="A8" s="80">
        <f>E8</f>
        <v>20</v>
      </c>
      <c r="B8" s="149">
        <v>42596</v>
      </c>
      <c r="C8" s="121" t="s">
        <v>5</v>
      </c>
      <c r="D8" s="121" t="s">
        <v>43</v>
      </c>
      <c r="E8" s="122">
        <v>20</v>
      </c>
      <c r="F8" s="123" t="s">
        <v>92</v>
      </c>
      <c r="G8" s="124"/>
      <c r="H8" s="138"/>
    </row>
    <row r="9" spans="1:8" x14ac:dyDescent="0.25">
      <c r="A9" s="80">
        <f>E9</f>
        <v>21</v>
      </c>
      <c r="B9" s="149">
        <v>42554</v>
      </c>
      <c r="C9" s="121" t="s">
        <v>68</v>
      </c>
      <c r="D9" s="121" t="s">
        <v>43</v>
      </c>
      <c r="E9" s="122">
        <v>21</v>
      </c>
      <c r="F9" s="123" t="s">
        <v>92</v>
      </c>
      <c r="G9" s="126"/>
      <c r="H9" s="138"/>
    </row>
    <row r="10" spans="1:8" x14ac:dyDescent="0.25">
      <c r="A10" s="80">
        <f>E10</f>
        <v>21</v>
      </c>
      <c r="B10" s="149">
        <v>42582</v>
      </c>
      <c r="C10" s="125" t="s">
        <v>98</v>
      </c>
      <c r="D10" s="121" t="s">
        <v>43</v>
      </c>
      <c r="E10" s="122">
        <v>21</v>
      </c>
      <c r="F10" s="123" t="s">
        <v>92</v>
      </c>
      <c r="G10" s="126"/>
      <c r="H10" s="138"/>
    </row>
    <row r="11" spans="1:8" x14ac:dyDescent="0.25">
      <c r="A11" s="80">
        <f>E11</f>
        <v>22</v>
      </c>
      <c r="B11" s="149">
        <v>42547</v>
      </c>
      <c r="C11" s="121" t="s">
        <v>6</v>
      </c>
      <c r="D11" s="121" t="s">
        <v>43</v>
      </c>
      <c r="E11" s="122">
        <v>22</v>
      </c>
      <c r="F11" s="123" t="s">
        <v>92</v>
      </c>
      <c r="G11" s="127">
        <f>SUM(E2:E11)</f>
        <v>183</v>
      </c>
      <c r="H11" s="127">
        <f>SUM(F2:F11)</f>
        <v>340</v>
      </c>
    </row>
    <row r="12" spans="1:8" x14ac:dyDescent="0.25">
      <c r="A12" s="80">
        <f>E12</f>
        <v>24</v>
      </c>
      <c r="B12" s="149">
        <v>42575</v>
      </c>
      <c r="C12" s="121" t="s">
        <v>11</v>
      </c>
      <c r="D12" s="121" t="s">
        <v>43</v>
      </c>
      <c r="E12" s="122">
        <v>24</v>
      </c>
      <c r="F12" s="123" t="s">
        <v>92</v>
      </c>
      <c r="G12" s="128"/>
      <c r="H12" s="137"/>
    </row>
    <row r="13" spans="1:8" x14ac:dyDescent="0.25">
      <c r="A13" s="80">
        <f>E13</f>
        <v>24</v>
      </c>
      <c r="B13" s="149">
        <v>42631</v>
      </c>
      <c r="C13" s="121" t="s">
        <v>8</v>
      </c>
      <c r="D13" s="121" t="s">
        <v>43</v>
      </c>
      <c r="E13" s="122">
        <v>24</v>
      </c>
      <c r="F13" s="123" t="s">
        <v>92</v>
      </c>
      <c r="G13" s="128"/>
      <c r="H13" s="137"/>
    </row>
    <row r="14" spans="1:8" x14ac:dyDescent="0.25">
      <c r="A14" s="80">
        <f>E14</f>
        <v>25</v>
      </c>
      <c r="B14" s="149">
        <v>42603</v>
      </c>
      <c r="C14" s="121" t="s">
        <v>12</v>
      </c>
      <c r="D14" s="121" t="s">
        <v>43</v>
      </c>
      <c r="E14" s="122">
        <v>25</v>
      </c>
      <c r="F14" s="123" t="s">
        <v>92</v>
      </c>
      <c r="G14" s="128"/>
      <c r="H14" s="140"/>
    </row>
    <row r="15" spans="1:8" x14ac:dyDescent="0.25">
      <c r="A15" s="80">
        <f>E15</f>
        <v>26</v>
      </c>
      <c r="B15" s="149">
        <v>42644</v>
      </c>
      <c r="C15" s="121" t="s">
        <v>16</v>
      </c>
      <c r="D15" s="121" t="s">
        <v>43</v>
      </c>
      <c r="E15" s="122">
        <v>26</v>
      </c>
      <c r="F15" s="123" t="s">
        <v>92</v>
      </c>
      <c r="G15" s="124"/>
      <c r="H15" s="137"/>
    </row>
    <row r="16" spans="1:8" x14ac:dyDescent="0.25">
      <c r="A16" s="80">
        <f>E16</f>
        <v>26</v>
      </c>
      <c r="B16" s="149">
        <v>42651</v>
      </c>
      <c r="C16" s="125" t="s">
        <v>15</v>
      </c>
      <c r="D16" s="121" t="s">
        <v>43</v>
      </c>
      <c r="E16" s="123">
        <v>26</v>
      </c>
      <c r="F16" s="123" t="s">
        <v>92</v>
      </c>
      <c r="G16" s="124"/>
      <c r="H16" s="137"/>
    </row>
    <row r="17" spans="1:8" x14ac:dyDescent="0.25">
      <c r="A17" s="80">
        <f>E17</f>
        <v>28</v>
      </c>
      <c r="B17" s="149">
        <v>42540</v>
      </c>
      <c r="C17" s="121" t="s">
        <v>9</v>
      </c>
      <c r="D17" s="121" t="s">
        <v>43</v>
      </c>
      <c r="E17" s="122">
        <v>28</v>
      </c>
      <c r="F17" s="123" t="s">
        <v>92</v>
      </c>
      <c r="G17" s="124"/>
      <c r="H17" s="137"/>
    </row>
    <row r="18" spans="1:8" x14ac:dyDescent="0.25">
      <c r="A18" s="80">
        <f>E18</f>
        <v>29</v>
      </c>
      <c r="B18" s="149">
        <v>42638</v>
      </c>
      <c r="C18" s="121" t="s">
        <v>14</v>
      </c>
      <c r="D18" s="121" t="s">
        <v>43</v>
      </c>
      <c r="E18" s="122">
        <v>29</v>
      </c>
      <c r="F18" s="123" t="s">
        <v>92</v>
      </c>
      <c r="G18" s="124"/>
      <c r="H18" s="137"/>
    </row>
    <row r="19" spans="1:8" ht="15.75" thickBot="1" x14ac:dyDescent="0.3">
      <c r="A19" s="80">
        <f>E19</f>
        <v>31</v>
      </c>
      <c r="B19" s="150">
        <v>42597</v>
      </c>
      <c r="C19" s="143" t="s">
        <v>99</v>
      </c>
      <c r="D19" s="144" t="s">
        <v>43</v>
      </c>
      <c r="E19" s="152">
        <v>31</v>
      </c>
      <c r="F19" s="145" t="s">
        <v>92</v>
      </c>
      <c r="G19" s="146"/>
      <c r="H19" s="147"/>
    </row>
    <row r="20" spans="1:8" x14ac:dyDescent="0.25">
      <c r="A20" s="80">
        <f>E20</f>
        <v>1</v>
      </c>
      <c r="B20" s="148">
        <v>42561</v>
      </c>
      <c r="C20" s="132" t="s">
        <v>10</v>
      </c>
      <c r="D20" s="151" t="s">
        <v>101</v>
      </c>
      <c r="E20" s="133">
        <v>1</v>
      </c>
      <c r="F20" s="134">
        <v>690</v>
      </c>
      <c r="G20" s="135"/>
      <c r="H20" s="136"/>
    </row>
    <row r="21" spans="1:8" x14ac:dyDescent="0.25">
      <c r="A21" s="80">
        <f>E21</f>
        <v>11</v>
      </c>
      <c r="B21" s="149">
        <v>42603</v>
      </c>
      <c r="C21" s="121" t="s">
        <v>12</v>
      </c>
      <c r="D21" s="125" t="s">
        <v>101</v>
      </c>
      <c r="E21" s="122">
        <v>11</v>
      </c>
      <c r="F21" s="123">
        <v>240</v>
      </c>
      <c r="G21" s="124"/>
      <c r="H21" s="137"/>
    </row>
    <row r="22" spans="1:8" x14ac:dyDescent="0.25">
      <c r="A22" s="80">
        <f>E22</f>
        <v>13</v>
      </c>
      <c r="B22" s="149">
        <v>42547</v>
      </c>
      <c r="C22" s="121" t="s">
        <v>6</v>
      </c>
      <c r="D22" s="125" t="s">
        <v>101</v>
      </c>
      <c r="E22" s="122">
        <v>13</v>
      </c>
      <c r="F22" s="123">
        <v>0</v>
      </c>
      <c r="G22" s="124"/>
      <c r="H22" s="137"/>
    </row>
    <row r="23" spans="1:8" x14ac:dyDescent="0.25">
      <c r="A23" s="80">
        <f>E23</f>
        <v>17</v>
      </c>
      <c r="B23" s="149">
        <v>42610</v>
      </c>
      <c r="C23" s="121" t="s">
        <v>47</v>
      </c>
      <c r="D23" s="125" t="s">
        <v>101</v>
      </c>
      <c r="E23" s="122">
        <v>17</v>
      </c>
      <c r="F23" s="123" t="s">
        <v>92</v>
      </c>
      <c r="G23" s="124"/>
      <c r="H23" s="137"/>
    </row>
    <row r="24" spans="1:8" x14ac:dyDescent="0.25">
      <c r="A24" s="80">
        <f>E24</f>
        <v>19</v>
      </c>
      <c r="B24" s="149">
        <v>42540</v>
      </c>
      <c r="C24" s="121" t="s">
        <v>9</v>
      </c>
      <c r="D24" s="125" t="s">
        <v>101</v>
      </c>
      <c r="E24" s="122">
        <v>19</v>
      </c>
      <c r="F24" s="123">
        <v>0</v>
      </c>
      <c r="G24" s="124"/>
      <c r="H24" s="137"/>
    </row>
    <row r="25" spans="1:8" x14ac:dyDescent="0.25">
      <c r="A25" s="80">
        <f>E25</f>
        <v>20</v>
      </c>
      <c r="B25" s="149">
        <v>42568</v>
      </c>
      <c r="C25" s="121" t="s">
        <v>48</v>
      </c>
      <c r="D25" s="125" t="s">
        <v>101</v>
      </c>
      <c r="E25" s="122">
        <v>20</v>
      </c>
      <c r="F25" s="123" t="s">
        <v>92</v>
      </c>
      <c r="G25" s="126"/>
      <c r="H25" s="138"/>
    </row>
    <row r="26" spans="1:8" x14ac:dyDescent="0.25">
      <c r="A26" s="80">
        <f>E26</f>
        <v>20</v>
      </c>
      <c r="B26" s="149">
        <v>42589</v>
      </c>
      <c r="C26" s="121" t="s">
        <v>80</v>
      </c>
      <c r="D26" s="125" t="s">
        <v>101</v>
      </c>
      <c r="E26" s="122">
        <v>20</v>
      </c>
      <c r="F26" s="123" t="s">
        <v>92</v>
      </c>
      <c r="G26" s="126"/>
      <c r="H26" s="138"/>
    </row>
    <row r="27" spans="1:8" x14ac:dyDescent="0.25">
      <c r="A27" s="80">
        <f>E27</f>
        <v>20</v>
      </c>
      <c r="B27" s="149">
        <v>42596</v>
      </c>
      <c r="C27" s="121" t="s">
        <v>5</v>
      </c>
      <c r="D27" s="125" t="s">
        <v>101</v>
      </c>
      <c r="E27" s="122">
        <v>20</v>
      </c>
      <c r="F27" s="123" t="s">
        <v>92</v>
      </c>
      <c r="G27" s="126"/>
      <c r="H27" s="138"/>
    </row>
    <row r="28" spans="1:8" x14ac:dyDescent="0.25">
      <c r="A28" s="80">
        <f>E28</f>
        <v>21</v>
      </c>
      <c r="B28" s="149">
        <v>42554</v>
      </c>
      <c r="C28" s="121" t="s">
        <v>68</v>
      </c>
      <c r="D28" s="125" t="s">
        <v>101</v>
      </c>
      <c r="E28" s="122">
        <v>21</v>
      </c>
      <c r="F28" s="123" t="s">
        <v>92</v>
      </c>
      <c r="G28" s="126"/>
      <c r="H28" s="138"/>
    </row>
    <row r="29" spans="1:8" x14ac:dyDescent="0.25">
      <c r="A29" s="80">
        <f>E29</f>
        <v>21</v>
      </c>
      <c r="B29" s="149">
        <v>42582</v>
      </c>
      <c r="C29" s="125" t="s">
        <v>98</v>
      </c>
      <c r="D29" s="125" t="s">
        <v>101</v>
      </c>
      <c r="E29" s="122">
        <v>21</v>
      </c>
      <c r="F29" s="123" t="s">
        <v>92</v>
      </c>
      <c r="G29" s="127">
        <f>SUM(E20:E29)</f>
        <v>163</v>
      </c>
      <c r="H29" s="139">
        <f>SUM(F20:F29)</f>
        <v>930</v>
      </c>
    </row>
    <row r="30" spans="1:8" x14ac:dyDescent="0.25">
      <c r="A30" s="80">
        <f>E30</f>
        <v>22</v>
      </c>
      <c r="B30" s="149">
        <v>42597</v>
      </c>
      <c r="C30" s="125" t="s">
        <v>99</v>
      </c>
      <c r="D30" s="125" t="s">
        <v>101</v>
      </c>
      <c r="E30" s="122">
        <v>22</v>
      </c>
      <c r="F30" s="123">
        <v>0</v>
      </c>
      <c r="G30" s="124"/>
      <c r="H30" s="137"/>
    </row>
    <row r="31" spans="1:8" x14ac:dyDescent="0.25">
      <c r="A31" s="80">
        <f>E31</f>
        <v>24</v>
      </c>
      <c r="B31" s="149">
        <v>42575</v>
      </c>
      <c r="C31" s="121" t="s">
        <v>11</v>
      </c>
      <c r="D31" s="125" t="s">
        <v>101</v>
      </c>
      <c r="E31" s="122">
        <v>24</v>
      </c>
      <c r="F31" s="123" t="s">
        <v>92</v>
      </c>
      <c r="G31" s="124"/>
      <c r="H31" s="137"/>
    </row>
    <row r="32" spans="1:8" x14ac:dyDescent="0.25">
      <c r="A32" s="80">
        <f>E32</f>
        <v>24</v>
      </c>
      <c r="B32" s="149">
        <v>42624</v>
      </c>
      <c r="C32" s="121" t="s">
        <v>69</v>
      </c>
      <c r="D32" s="125" t="s">
        <v>101</v>
      </c>
      <c r="E32" s="122">
        <v>24</v>
      </c>
      <c r="F32" s="123" t="s">
        <v>92</v>
      </c>
      <c r="G32" s="124"/>
      <c r="H32" s="137"/>
    </row>
    <row r="33" spans="1:8" x14ac:dyDescent="0.25">
      <c r="A33" s="80">
        <f>E33</f>
        <v>24</v>
      </c>
      <c r="B33" s="149">
        <v>42631</v>
      </c>
      <c r="C33" s="121" t="s">
        <v>8</v>
      </c>
      <c r="D33" s="125" t="s">
        <v>101</v>
      </c>
      <c r="E33" s="122">
        <v>24</v>
      </c>
      <c r="F33" s="123" t="s">
        <v>92</v>
      </c>
      <c r="G33" s="124"/>
      <c r="H33" s="140"/>
    </row>
    <row r="34" spans="1:8" x14ac:dyDescent="0.25">
      <c r="A34" s="80">
        <f>E34</f>
        <v>26</v>
      </c>
      <c r="B34" s="149">
        <v>42644</v>
      </c>
      <c r="C34" s="121" t="s">
        <v>16</v>
      </c>
      <c r="D34" s="125" t="s">
        <v>101</v>
      </c>
      <c r="E34" s="122">
        <v>26</v>
      </c>
      <c r="F34" s="123" t="s">
        <v>92</v>
      </c>
      <c r="G34" s="124"/>
      <c r="H34" s="137"/>
    </row>
    <row r="35" spans="1:8" x14ac:dyDescent="0.25">
      <c r="A35" s="80">
        <f>E35</f>
        <v>26</v>
      </c>
      <c r="B35" s="149">
        <v>42651</v>
      </c>
      <c r="C35" s="125" t="s">
        <v>15</v>
      </c>
      <c r="D35" s="125" t="s">
        <v>101</v>
      </c>
      <c r="E35" s="123">
        <v>26</v>
      </c>
      <c r="F35" s="123" t="s">
        <v>92</v>
      </c>
      <c r="G35" s="124"/>
      <c r="H35" s="137"/>
    </row>
    <row r="36" spans="1:8" x14ac:dyDescent="0.25">
      <c r="A36" s="80">
        <f>E36</f>
        <v>28</v>
      </c>
      <c r="B36" s="149">
        <v>42617</v>
      </c>
      <c r="C36" s="121" t="s">
        <v>7</v>
      </c>
      <c r="D36" s="125" t="s">
        <v>101</v>
      </c>
      <c r="E36" s="122">
        <v>28</v>
      </c>
      <c r="F36" s="123" t="s">
        <v>92</v>
      </c>
      <c r="G36" s="124"/>
      <c r="H36" s="137"/>
    </row>
    <row r="37" spans="1:8" ht="15.75" thickBot="1" x14ac:dyDescent="0.3">
      <c r="A37" s="80">
        <f>E37</f>
        <v>29</v>
      </c>
      <c r="B37" s="150">
        <v>42638</v>
      </c>
      <c r="C37" s="144" t="s">
        <v>14</v>
      </c>
      <c r="D37" s="143" t="s">
        <v>101</v>
      </c>
      <c r="E37" s="152">
        <v>29</v>
      </c>
      <c r="F37" s="145" t="s">
        <v>92</v>
      </c>
      <c r="G37" s="146"/>
      <c r="H37" s="147"/>
    </row>
    <row r="38" spans="1:8" x14ac:dyDescent="0.25">
      <c r="A38" s="80">
        <f>E38</f>
        <v>8</v>
      </c>
      <c r="B38" s="148">
        <v>42638</v>
      </c>
      <c r="C38" s="132" t="s">
        <v>14</v>
      </c>
      <c r="D38" s="132" t="s">
        <v>32</v>
      </c>
      <c r="E38" s="133">
        <v>8</v>
      </c>
      <c r="F38" s="134">
        <v>20</v>
      </c>
      <c r="G38" s="124"/>
      <c r="H38" s="137"/>
    </row>
    <row r="39" spans="1:8" x14ac:dyDescent="0.25">
      <c r="A39" s="80">
        <f>E39</f>
        <v>10</v>
      </c>
      <c r="B39" s="153">
        <v>42597</v>
      </c>
      <c r="C39" s="191" t="s">
        <v>99</v>
      </c>
      <c r="D39" s="154" t="s">
        <v>32</v>
      </c>
      <c r="E39" s="155">
        <v>10</v>
      </c>
      <c r="F39" s="169">
        <v>90</v>
      </c>
      <c r="G39" s="124"/>
      <c r="H39" s="137"/>
    </row>
    <row r="40" spans="1:8" x14ac:dyDescent="0.25">
      <c r="A40" s="80">
        <f>E40</f>
        <v>17</v>
      </c>
      <c r="B40" s="149">
        <v>42610</v>
      </c>
      <c r="C40" s="121" t="s">
        <v>47</v>
      </c>
      <c r="D40" s="121" t="s">
        <v>32</v>
      </c>
      <c r="E40" s="122">
        <v>17</v>
      </c>
      <c r="F40" s="123" t="s">
        <v>92</v>
      </c>
      <c r="G40" s="124"/>
      <c r="H40" s="137"/>
    </row>
    <row r="41" spans="1:8" x14ac:dyDescent="0.25">
      <c r="A41" s="80">
        <f>E41</f>
        <v>17</v>
      </c>
      <c r="B41" s="149">
        <v>42651</v>
      </c>
      <c r="C41" s="125" t="s">
        <v>15</v>
      </c>
      <c r="D41" s="121" t="s">
        <v>32</v>
      </c>
      <c r="E41" s="122">
        <v>17</v>
      </c>
      <c r="F41" s="123">
        <v>0</v>
      </c>
      <c r="G41" s="124"/>
      <c r="H41" s="137"/>
    </row>
    <row r="42" spans="1:8" x14ac:dyDescent="0.25">
      <c r="A42" s="80">
        <f>E42</f>
        <v>19</v>
      </c>
      <c r="B42" s="149">
        <v>42617</v>
      </c>
      <c r="C42" s="121" t="s">
        <v>7</v>
      </c>
      <c r="D42" s="121" t="s">
        <v>32</v>
      </c>
      <c r="E42" s="122">
        <v>19</v>
      </c>
      <c r="F42" s="123">
        <v>0</v>
      </c>
      <c r="G42" s="124"/>
      <c r="H42" s="137"/>
    </row>
    <row r="43" spans="1:8" x14ac:dyDescent="0.25">
      <c r="A43" s="80">
        <f>E43</f>
        <v>20</v>
      </c>
      <c r="B43" s="149">
        <v>42561</v>
      </c>
      <c r="C43" s="121" t="s">
        <v>10</v>
      </c>
      <c r="D43" s="121" t="s">
        <v>32</v>
      </c>
      <c r="E43" s="123">
        <v>20</v>
      </c>
      <c r="F43" s="123">
        <v>0</v>
      </c>
      <c r="G43" s="126"/>
      <c r="H43" s="138"/>
    </row>
    <row r="44" spans="1:8" x14ac:dyDescent="0.25">
      <c r="A44" s="80">
        <f>E44</f>
        <v>20</v>
      </c>
      <c r="B44" s="149">
        <v>42568</v>
      </c>
      <c r="C44" s="121" t="s">
        <v>48</v>
      </c>
      <c r="D44" s="121" t="s">
        <v>32</v>
      </c>
      <c r="E44" s="122">
        <v>20</v>
      </c>
      <c r="F44" s="123" t="s">
        <v>92</v>
      </c>
      <c r="G44" s="126"/>
      <c r="H44" s="138"/>
    </row>
    <row r="45" spans="1:8" x14ac:dyDescent="0.25">
      <c r="A45" s="80">
        <f>E45</f>
        <v>20</v>
      </c>
      <c r="B45" s="149">
        <v>42589</v>
      </c>
      <c r="C45" s="121" t="s">
        <v>80</v>
      </c>
      <c r="D45" s="121" t="s">
        <v>32</v>
      </c>
      <c r="E45" s="122">
        <v>20</v>
      </c>
      <c r="F45" s="123" t="s">
        <v>92</v>
      </c>
      <c r="G45" s="126"/>
      <c r="H45" s="138"/>
    </row>
    <row r="46" spans="1:8" x14ac:dyDescent="0.25">
      <c r="A46" s="80">
        <f>E46</f>
        <v>20</v>
      </c>
      <c r="B46" s="149">
        <v>42596</v>
      </c>
      <c r="C46" s="121" t="s">
        <v>5</v>
      </c>
      <c r="D46" s="121" t="s">
        <v>32</v>
      </c>
      <c r="E46" s="122">
        <v>20</v>
      </c>
      <c r="F46" s="123" t="s">
        <v>92</v>
      </c>
      <c r="G46" s="126"/>
      <c r="H46" s="138"/>
    </row>
    <row r="47" spans="1:8" x14ac:dyDescent="0.25">
      <c r="A47" s="80">
        <f>E47</f>
        <v>21</v>
      </c>
      <c r="B47" s="149">
        <v>42554</v>
      </c>
      <c r="C47" s="121" t="s">
        <v>68</v>
      </c>
      <c r="D47" s="121" t="s">
        <v>32</v>
      </c>
      <c r="E47" s="122">
        <v>21</v>
      </c>
      <c r="F47" s="123" t="s">
        <v>92</v>
      </c>
      <c r="G47" s="127">
        <f>SUM(E38:E47)</f>
        <v>172</v>
      </c>
      <c r="H47" s="139">
        <f>SUM(F38:F47)</f>
        <v>110</v>
      </c>
    </row>
    <row r="48" spans="1:8" x14ac:dyDescent="0.25">
      <c r="A48" s="80">
        <f>E48</f>
        <v>21</v>
      </c>
      <c r="B48" s="149">
        <v>42582</v>
      </c>
      <c r="C48" s="125" t="s">
        <v>98</v>
      </c>
      <c r="D48" s="121" t="s">
        <v>32</v>
      </c>
      <c r="E48" s="122">
        <v>21</v>
      </c>
      <c r="F48" s="123" t="s">
        <v>92</v>
      </c>
      <c r="G48" s="124"/>
      <c r="H48" s="137"/>
    </row>
    <row r="49" spans="1:8" x14ac:dyDescent="0.25">
      <c r="A49" s="80">
        <f>E49</f>
        <v>22</v>
      </c>
      <c r="B49" s="149">
        <v>42547</v>
      </c>
      <c r="C49" s="121" t="s">
        <v>6</v>
      </c>
      <c r="D49" s="121" t="s">
        <v>32</v>
      </c>
      <c r="E49" s="122">
        <v>22</v>
      </c>
      <c r="F49" s="123" t="s">
        <v>92</v>
      </c>
      <c r="G49" s="124"/>
      <c r="H49" s="137"/>
    </row>
    <row r="50" spans="1:8" x14ac:dyDescent="0.25">
      <c r="A50" s="80">
        <f>E50</f>
        <v>24</v>
      </c>
      <c r="B50" s="149">
        <v>42575</v>
      </c>
      <c r="C50" s="121" t="s">
        <v>11</v>
      </c>
      <c r="D50" s="121" t="s">
        <v>32</v>
      </c>
      <c r="E50" s="122">
        <v>24</v>
      </c>
      <c r="F50" s="123" t="s">
        <v>92</v>
      </c>
      <c r="G50" s="124"/>
      <c r="H50" s="137"/>
    </row>
    <row r="51" spans="1:8" x14ac:dyDescent="0.25">
      <c r="A51" s="80">
        <f>E51</f>
        <v>24</v>
      </c>
      <c r="B51" s="149">
        <v>42624</v>
      </c>
      <c r="C51" s="121" t="s">
        <v>69</v>
      </c>
      <c r="D51" s="121" t="s">
        <v>32</v>
      </c>
      <c r="E51" s="122">
        <v>24</v>
      </c>
      <c r="F51" s="123" t="s">
        <v>92</v>
      </c>
      <c r="G51" s="124"/>
      <c r="H51" s="140"/>
    </row>
    <row r="52" spans="1:8" x14ac:dyDescent="0.25">
      <c r="A52" s="80">
        <f>E52</f>
        <v>24</v>
      </c>
      <c r="B52" s="149">
        <v>42631</v>
      </c>
      <c r="C52" s="121" t="s">
        <v>8</v>
      </c>
      <c r="D52" s="121" t="s">
        <v>32</v>
      </c>
      <c r="E52" s="122">
        <v>24</v>
      </c>
      <c r="F52" s="123" t="s">
        <v>92</v>
      </c>
      <c r="G52" s="124"/>
      <c r="H52" s="137"/>
    </row>
    <row r="53" spans="1:8" x14ac:dyDescent="0.25">
      <c r="A53" s="80">
        <f>E53</f>
        <v>25</v>
      </c>
      <c r="B53" s="149">
        <v>42603</v>
      </c>
      <c r="C53" s="121" t="s">
        <v>12</v>
      </c>
      <c r="D53" s="121" t="s">
        <v>32</v>
      </c>
      <c r="E53" s="122">
        <v>25</v>
      </c>
      <c r="F53" s="123" t="s">
        <v>92</v>
      </c>
      <c r="G53" s="124"/>
      <c r="H53" s="137"/>
    </row>
    <row r="54" spans="1:8" x14ac:dyDescent="0.25">
      <c r="A54" s="80">
        <f>E54</f>
        <v>26</v>
      </c>
      <c r="B54" s="149">
        <v>42644</v>
      </c>
      <c r="C54" s="121" t="s">
        <v>16</v>
      </c>
      <c r="D54" s="121" t="s">
        <v>32</v>
      </c>
      <c r="E54" s="122">
        <v>26</v>
      </c>
      <c r="F54" s="123" t="s">
        <v>92</v>
      </c>
      <c r="G54" s="124"/>
      <c r="H54" s="137"/>
    </row>
    <row r="55" spans="1:8" ht="15.75" thickBot="1" x14ac:dyDescent="0.3">
      <c r="A55" s="80">
        <f>E55</f>
        <v>28</v>
      </c>
      <c r="B55" s="150">
        <v>42540</v>
      </c>
      <c r="C55" s="144" t="s">
        <v>9</v>
      </c>
      <c r="D55" s="144" t="s">
        <v>32</v>
      </c>
      <c r="E55" s="152">
        <v>28</v>
      </c>
      <c r="F55" s="145" t="s">
        <v>92</v>
      </c>
      <c r="G55" s="146"/>
      <c r="H55" s="147"/>
    </row>
    <row r="56" spans="1:8" x14ac:dyDescent="0.25">
      <c r="A56" s="80">
        <f t="shared" ref="A56" si="0">E56</f>
        <v>10</v>
      </c>
      <c r="B56" s="148">
        <v>42597</v>
      </c>
      <c r="C56" s="151" t="s">
        <v>99</v>
      </c>
      <c r="D56" s="132" t="s">
        <v>71</v>
      </c>
      <c r="E56" s="133">
        <v>10</v>
      </c>
      <c r="F56" s="134">
        <v>90</v>
      </c>
      <c r="G56" s="135"/>
      <c r="H56" s="136"/>
    </row>
    <row r="57" spans="1:8" x14ac:dyDescent="0.25">
      <c r="A57" s="80">
        <f>E57</f>
        <v>17</v>
      </c>
      <c r="B57" s="149">
        <v>42610</v>
      </c>
      <c r="C57" s="121" t="s">
        <v>47</v>
      </c>
      <c r="D57" s="121" t="s">
        <v>71</v>
      </c>
      <c r="E57" s="122">
        <v>17</v>
      </c>
      <c r="F57" s="123" t="s">
        <v>92</v>
      </c>
      <c r="G57" s="124"/>
      <c r="H57" s="137"/>
    </row>
    <row r="58" spans="1:8" x14ac:dyDescent="0.25">
      <c r="A58" s="80">
        <f>E58</f>
        <v>17</v>
      </c>
      <c r="B58" s="149">
        <v>42651</v>
      </c>
      <c r="C58" s="125" t="s">
        <v>15</v>
      </c>
      <c r="D58" s="121" t="s">
        <v>71</v>
      </c>
      <c r="E58" s="122">
        <v>17</v>
      </c>
      <c r="F58" s="123">
        <v>0</v>
      </c>
      <c r="G58" s="124"/>
      <c r="H58" s="137"/>
    </row>
    <row r="59" spans="1:8" x14ac:dyDescent="0.25">
      <c r="A59" s="80">
        <f>E59</f>
        <v>20</v>
      </c>
      <c r="B59" s="149">
        <v>42561</v>
      </c>
      <c r="C59" s="121" t="s">
        <v>10</v>
      </c>
      <c r="D59" s="121" t="s">
        <v>71</v>
      </c>
      <c r="E59" s="123">
        <v>20</v>
      </c>
      <c r="F59" s="123">
        <v>0</v>
      </c>
      <c r="G59" s="124"/>
      <c r="H59" s="137"/>
    </row>
    <row r="60" spans="1:8" x14ac:dyDescent="0.25">
      <c r="A60" s="80">
        <f>E60</f>
        <v>20</v>
      </c>
      <c r="B60" s="149">
        <v>42568</v>
      </c>
      <c r="C60" s="121" t="s">
        <v>48</v>
      </c>
      <c r="D60" s="121" t="s">
        <v>71</v>
      </c>
      <c r="E60" s="122">
        <v>20</v>
      </c>
      <c r="F60" s="123" t="s">
        <v>92</v>
      </c>
      <c r="G60" s="124"/>
      <c r="H60" s="137"/>
    </row>
    <row r="61" spans="1:8" x14ac:dyDescent="0.25">
      <c r="A61" s="80">
        <f>E61</f>
        <v>20</v>
      </c>
      <c r="B61" s="149">
        <v>42589</v>
      </c>
      <c r="C61" s="121" t="s">
        <v>80</v>
      </c>
      <c r="D61" s="121" t="s">
        <v>71</v>
      </c>
      <c r="E61" s="122">
        <v>20</v>
      </c>
      <c r="F61" s="123" t="s">
        <v>92</v>
      </c>
      <c r="G61" s="126"/>
      <c r="H61" s="138"/>
    </row>
    <row r="62" spans="1:8" x14ac:dyDescent="0.25">
      <c r="A62" s="80">
        <f>E62</f>
        <v>20</v>
      </c>
      <c r="B62" s="149">
        <v>42596</v>
      </c>
      <c r="C62" s="121" t="s">
        <v>5</v>
      </c>
      <c r="D62" s="121" t="s">
        <v>71</v>
      </c>
      <c r="E62" s="122">
        <v>20</v>
      </c>
      <c r="F62" s="123" t="s">
        <v>92</v>
      </c>
      <c r="G62" s="126"/>
      <c r="H62" s="138"/>
    </row>
    <row r="63" spans="1:8" x14ac:dyDescent="0.25">
      <c r="A63" s="80">
        <f>E63</f>
        <v>21</v>
      </c>
      <c r="B63" s="149">
        <v>42554</v>
      </c>
      <c r="C63" s="121" t="s">
        <v>68</v>
      </c>
      <c r="D63" s="121" t="s">
        <v>71</v>
      </c>
      <c r="E63" s="122">
        <v>21</v>
      </c>
      <c r="F63" s="123" t="s">
        <v>92</v>
      </c>
      <c r="G63" s="126"/>
      <c r="H63" s="138"/>
    </row>
    <row r="64" spans="1:8" x14ac:dyDescent="0.25">
      <c r="A64" s="80">
        <f>E64</f>
        <v>21</v>
      </c>
      <c r="B64" s="149">
        <v>42582</v>
      </c>
      <c r="C64" s="125" t="s">
        <v>98</v>
      </c>
      <c r="D64" s="121" t="s">
        <v>71</v>
      </c>
      <c r="E64" s="122">
        <v>21</v>
      </c>
      <c r="F64" s="123" t="s">
        <v>92</v>
      </c>
      <c r="G64" s="126"/>
      <c r="H64" s="138"/>
    </row>
    <row r="65" spans="1:8" x14ac:dyDescent="0.25">
      <c r="A65" s="80">
        <f>E65</f>
        <v>22</v>
      </c>
      <c r="B65" s="149">
        <v>42547</v>
      </c>
      <c r="C65" s="121" t="s">
        <v>6</v>
      </c>
      <c r="D65" s="121" t="s">
        <v>71</v>
      </c>
      <c r="E65" s="122">
        <v>22</v>
      </c>
      <c r="F65" s="123" t="s">
        <v>92</v>
      </c>
      <c r="G65" s="127">
        <f>SUM(E56:E65)</f>
        <v>188</v>
      </c>
      <c r="H65" s="139">
        <f>SUM(F56:F65)</f>
        <v>90</v>
      </c>
    </row>
    <row r="66" spans="1:8" x14ac:dyDescent="0.25">
      <c r="A66" s="80">
        <f>E66</f>
        <v>24</v>
      </c>
      <c r="B66" s="149">
        <v>42575</v>
      </c>
      <c r="C66" s="121" t="s">
        <v>11</v>
      </c>
      <c r="D66" s="121" t="s">
        <v>71</v>
      </c>
      <c r="E66" s="122">
        <v>24</v>
      </c>
      <c r="F66" s="123" t="s">
        <v>92</v>
      </c>
      <c r="G66" s="124"/>
      <c r="H66" s="137"/>
    </row>
    <row r="67" spans="1:8" x14ac:dyDescent="0.25">
      <c r="A67" s="80">
        <f>E67</f>
        <v>24</v>
      </c>
      <c r="B67" s="149">
        <v>42624</v>
      </c>
      <c r="C67" s="121" t="s">
        <v>69</v>
      </c>
      <c r="D67" s="121" t="s">
        <v>71</v>
      </c>
      <c r="E67" s="122">
        <v>24</v>
      </c>
      <c r="F67" s="123" t="s">
        <v>92</v>
      </c>
      <c r="G67" s="124"/>
      <c r="H67" s="137"/>
    </row>
    <row r="68" spans="1:8" x14ac:dyDescent="0.25">
      <c r="A68" s="80">
        <f>E68</f>
        <v>24</v>
      </c>
      <c r="B68" s="149">
        <v>42631</v>
      </c>
      <c r="C68" s="121" t="s">
        <v>8</v>
      </c>
      <c r="D68" s="121" t="s">
        <v>71</v>
      </c>
      <c r="E68" s="122">
        <v>24</v>
      </c>
      <c r="F68" s="123" t="s">
        <v>92</v>
      </c>
      <c r="G68" s="124"/>
      <c r="H68" s="137"/>
    </row>
    <row r="69" spans="1:8" x14ac:dyDescent="0.25">
      <c r="A69" s="80">
        <f>E69</f>
        <v>25</v>
      </c>
      <c r="B69" s="149">
        <v>42603</v>
      </c>
      <c r="C69" s="121" t="s">
        <v>12</v>
      </c>
      <c r="D69" s="121" t="s">
        <v>71</v>
      </c>
      <c r="E69" s="122">
        <v>25</v>
      </c>
      <c r="F69" s="123" t="s">
        <v>92</v>
      </c>
      <c r="G69" s="124"/>
      <c r="H69" s="140"/>
    </row>
    <row r="70" spans="1:8" x14ac:dyDescent="0.25">
      <c r="A70" s="80">
        <f>E70</f>
        <v>26</v>
      </c>
      <c r="B70" s="149">
        <v>42644</v>
      </c>
      <c r="C70" s="121" t="s">
        <v>16</v>
      </c>
      <c r="D70" s="121" t="s">
        <v>71</v>
      </c>
      <c r="E70" s="122">
        <v>26</v>
      </c>
      <c r="F70" s="123" t="s">
        <v>92</v>
      </c>
      <c r="G70" s="124"/>
      <c r="H70" s="137"/>
    </row>
    <row r="71" spans="1:8" x14ac:dyDescent="0.25">
      <c r="A71" s="80">
        <f>E71</f>
        <v>28</v>
      </c>
      <c r="B71" s="149">
        <v>42540</v>
      </c>
      <c r="C71" s="121" t="s">
        <v>9</v>
      </c>
      <c r="D71" s="121" t="s">
        <v>71</v>
      </c>
      <c r="E71" s="122">
        <v>28</v>
      </c>
      <c r="F71" s="123" t="s">
        <v>92</v>
      </c>
      <c r="G71" s="124"/>
      <c r="H71" s="137"/>
    </row>
    <row r="72" spans="1:8" x14ac:dyDescent="0.25">
      <c r="A72" s="80">
        <f>E72</f>
        <v>28</v>
      </c>
      <c r="B72" s="149">
        <v>42617</v>
      </c>
      <c r="C72" s="121" t="s">
        <v>7</v>
      </c>
      <c r="D72" s="121" t="s">
        <v>71</v>
      </c>
      <c r="E72" s="122">
        <v>28</v>
      </c>
      <c r="F72" s="123" t="s">
        <v>92</v>
      </c>
      <c r="G72" s="124"/>
      <c r="H72" s="137"/>
    </row>
    <row r="73" spans="1:8" ht="15.75" thickBot="1" x14ac:dyDescent="0.3">
      <c r="A73" s="80">
        <f>E73</f>
        <v>29</v>
      </c>
      <c r="B73" s="150">
        <v>42638</v>
      </c>
      <c r="C73" s="144" t="s">
        <v>14</v>
      </c>
      <c r="D73" s="144" t="s">
        <v>71</v>
      </c>
      <c r="E73" s="152">
        <v>29</v>
      </c>
      <c r="F73" s="145" t="s">
        <v>92</v>
      </c>
      <c r="G73" s="146"/>
      <c r="H73" s="147"/>
    </row>
    <row r="74" spans="1:8" x14ac:dyDescent="0.25">
      <c r="A74" s="130">
        <f>E74</f>
        <v>17</v>
      </c>
      <c r="B74" s="131">
        <v>42610</v>
      </c>
      <c r="C74" s="132" t="s">
        <v>47</v>
      </c>
      <c r="D74" s="132" t="s">
        <v>74</v>
      </c>
      <c r="E74" s="133">
        <v>17</v>
      </c>
      <c r="F74" s="134" t="s">
        <v>92</v>
      </c>
      <c r="G74" s="135"/>
      <c r="H74" s="136"/>
    </row>
    <row r="75" spans="1:8" x14ac:dyDescent="0.25">
      <c r="A75" s="80">
        <f>E75</f>
        <v>20</v>
      </c>
      <c r="B75" s="120">
        <v>42568</v>
      </c>
      <c r="C75" s="121" t="s">
        <v>48</v>
      </c>
      <c r="D75" s="121" t="s">
        <v>74</v>
      </c>
      <c r="E75" s="122">
        <v>20</v>
      </c>
      <c r="F75" s="123" t="s">
        <v>92</v>
      </c>
      <c r="G75" s="124"/>
      <c r="H75" s="137"/>
    </row>
    <row r="76" spans="1:8" x14ac:dyDescent="0.25">
      <c r="A76" s="80">
        <f>E76</f>
        <v>20</v>
      </c>
      <c r="B76" s="120">
        <v>42589</v>
      </c>
      <c r="C76" s="121" t="s">
        <v>80</v>
      </c>
      <c r="D76" s="121" t="s">
        <v>74</v>
      </c>
      <c r="E76" s="122">
        <v>20</v>
      </c>
      <c r="F76" s="123" t="s">
        <v>92</v>
      </c>
      <c r="G76" s="124"/>
      <c r="H76" s="137"/>
    </row>
    <row r="77" spans="1:8" x14ac:dyDescent="0.25">
      <c r="A77" s="80">
        <f>E77</f>
        <v>20</v>
      </c>
      <c r="B77" s="120">
        <v>42596</v>
      </c>
      <c r="C77" s="121" t="s">
        <v>5</v>
      </c>
      <c r="D77" s="121" t="s">
        <v>74</v>
      </c>
      <c r="E77" s="122">
        <v>20</v>
      </c>
      <c r="F77" s="123" t="s">
        <v>92</v>
      </c>
      <c r="G77" s="124"/>
      <c r="H77" s="137"/>
    </row>
    <row r="78" spans="1:8" x14ac:dyDescent="0.25">
      <c r="A78" s="80">
        <f>E78</f>
        <v>21</v>
      </c>
      <c r="B78" s="120">
        <v>42554</v>
      </c>
      <c r="C78" s="121" t="s">
        <v>68</v>
      </c>
      <c r="D78" s="121" t="s">
        <v>74</v>
      </c>
      <c r="E78" s="122">
        <v>21</v>
      </c>
      <c r="F78" s="123" t="s">
        <v>92</v>
      </c>
      <c r="G78" s="124"/>
      <c r="H78" s="137"/>
    </row>
    <row r="79" spans="1:8" x14ac:dyDescent="0.25">
      <c r="A79" s="80">
        <f>E79</f>
        <v>21</v>
      </c>
      <c r="B79" s="120">
        <v>42582</v>
      </c>
      <c r="C79" s="125" t="s">
        <v>98</v>
      </c>
      <c r="D79" s="121" t="s">
        <v>74</v>
      </c>
      <c r="E79" s="122">
        <v>21</v>
      </c>
      <c r="F79" s="123" t="s">
        <v>92</v>
      </c>
      <c r="G79" s="126"/>
      <c r="H79" s="138"/>
    </row>
    <row r="80" spans="1:8" x14ac:dyDescent="0.25">
      <c r="A80" s="80">
        <f>E80</f>
        <v>22</v>
      </c>
      <c r="B80" s="120">
        <v>42547</v>
      </c>
      <c r="C80" s="121" t="s">
        <v>6</v>
      </c>
      <c r="D80" s="121" t="s">
        <v>74</v>
      </c>
      <c r="E80" s="122">
        <v>22</v>
      </c>
      <c r="F80" s="123" t="s">
        <v>92</v>
      </c>
      <c r="G80" s="126"/>
      <c r="H80" s="138"/>
    </row>
    <row r="81" spans="1:8" x14ac:dyDescent="0.25">
      <c r="A81" s="80">
        <f>E81</f>
        <v>22</v>
      </c>
      <c r="B81" s="120">
        <v>42597</v>
      </c>
      <c r="C81" s="125" t="s">
        <v>99</v>
      </c>
      <c r="D81" s="121" t="s">
        <v>74</v>
      </c>
      <c r="E81" s="122">
        <v>22</v>
      </c>
      <c r="F81" s="123">
        <v>0</v>
      </c>
      <c r="G81" s="126"/>
      <c r="H81" s="138"/>
    </row>
    <row r="82" spans="1:8" x14ac:dyDescent="0.25">
      <c r="A82" s="80">
        <f>E82</f>
        <v>24</v>
      </c>
      <c r="B82" s="120">
        <v>42575</v>
      </c>
      <c r="C82" s="121" t="s">
        <v>11</v>
      </c>
      <c r="D82" s="121" t="s">
        <v>74</v>
      </c>
      <c r="E82" s="122">
        <v>24</v>
      </c>
      <c r="F82" s="123" t="s">
        <v>92</v>
      </c>
      <c r="G82" s="126"/>
      <c r="H82" s="138"/>
    </row>
    <row r="83" spans="1:8" x14ac:dyDescent="0.25">
      <c r="A83" s="80">
        <f>E83</f>
        <v>24</v>
      </c>
      <c r="B83" s="120">
        <v>42624</v>
      </c>
      <c r="C83" s="121" t="s">
        <v>69</v>
      </c>
      <c r="D83" s="121" t="s">
        <v>74</v>
      </c>
      <c r="E83" s="122">
        <v>24</v>
      </c>
      <c r="F83" s="123" t="s">
        <v>92</v>
      </c>
      <c r="G83" s="127">
        <f>SUM(E74:E83)</f>
        <v>211</v>
      </c>
      <c r="H83" s="139">
        <f>SUM(F74:F83)</f>
        <v>0</v>
      </c>
    </row>
    <row r="84" spans="1:8" x14ac:dyDescent="0.25">
      <c r="A84" s="80">
        <f>E84</f>
        <v>24</v>
      </c>
      <c r="B84" s="120">
        <v>42631</v>
      </c>
      <c r="C84" s="121" t="s">
        <v>8</v>
      </c>
      <c r="D84" s="121" t="s">
        <v>74</v>
      </c>
      <c r="E84" s="122">
        <v>24</v>
      </c>
      <c r="F84" s="123" t="s">
        <v>92</v>
      </c>
      <c r="G84" s="124"/>
      <c r="H84" s="137"/>
    </row>
    <row r="85" spans="1:8" x14ac:dyDescent="0.25">
      <c r="A85" s="80">
        <f>E85</f>
        <v>25</v>
      </c>
      <c r="B85" s="120">
        <v>42603</v>
      </c>
      <c r="C85" s="121" t="s">
        <v>12</v>
      </c>
      <c r="D85" s="121" t="s">
        <v>74</v>
      </c>
      <c r="E85" s="122">
        <v>25</v>
      </c>
      <c r="F85" s="123" t="s">
        <v>92</v>
      </c>
      <c r="G85" s="124"/>
      <c r="H85" s="137"/>
    </row>
    <row r="86" spans="1:8" x14ac:dyDescent="0.25">
      <c r="A86" s="80">
        <f>E86</f>
        <v>26</v>
      </c>
      <c r="B86" s="120">
        <v>42644</v>
      </c>
      <c r="C86" s="121" t="s">
        <v>16</v>
      </c>
      <c r="D86" s="121" t="s">
        <v>74</v>
      </c>
      <c r="E86" s="122">
        <v>26</v>
      </c>
      <c r="F86" s="123" t="s">
        <v>92</v>
      </c>
      <c r="G86" s="124"/>
      <c r="H86" s="137"/>
    </row>
    <row r="87" spans="1:8" x14ac:dyDescent="0.25">
      <c r="A87" s="80">
        <f>E87</f>
        <v>26</v>
      </c>
      <c r="B87" s="120">
        <v>42651</v>
      </c>
      <c r="C87" s="125" t="s">
        <v>15</v>
      </c>
      <c r="D87" s="121" t="s">
        <v>74</v>
      </c>
      <c r="E87" s="123">
        <v>26</v>
      </c>
      <c r="F87" s="123" t="s">
        <v>92</v>
      </c>
      <c r="G87" s="124"/>
      <c r="H87" s="140"/>
    </row>
    <row r="88" spans="1:8" x14ac:dyDescent="0.25">
      <c r="A88" s="80">
        <f>E88</f>
        <v>28</v>
      </c>
      <c r="B88" s="120">
        <v>42540</v>
      </c>
      <c r="C88" s="121" t="s">
        <v>9</v>
      </c>
      <c r="D88" s="121" t="s">
        <v>74</v>
      </c>
      <c r="E88" s="122">
        <v>28</v>
      </c>
      <c r="F88" s="123" t="s">
        <v>92</v>
      </c>
      <c r="G88" s="124"/>
      <c r="H88" s="137"/>
    </row>
    <row r="89" spans="1:8" x14ac:dyDescent="0.25">
      <c r="A89" s="80">
        <f>E89</f>
        <v>28</v>
      </c>
      <c r="B89" s="120">
        <v>42617</v>
      </c>
      <c r="C89" s="121" t="s">
        <v>7</v>
      </c>
      <c r="D89" s="121" t="s">
        <v>74</v>
      </c>
      <c r="E89" s="122">
        <v>28</v>
      </c>
      <c r="F89" s="123" t="s">
        <v>92</v>
      </c>
      <c r="G89" s="124"/>
      <c r="H89" s="137"/>
    </row>
    <row r="90" spans="1:8" x14ac:dyDescent="0.25">
      <c r="A90" s="80">
        <f>E90</f>
        <v>29</v>
      </c>
      <c r="B90" s="120">
        <v>42561</v>
      </c>
      <c r="C90" s="121" t="s">
        <v>10</v>
      </c>
      <c r="D90" s="121" t="s">
        <v>74</v>
      </c>
      <c r="E90" s="122">
        <v>29</v>
      </c>
      <c r="F90" s="123" t="s">
        <v>92</v>
      </c>
      <c r="G90" s="124"/>
      <c r="H90" s="137"/>
    </row>
    <row r="91" spans="1:8" ht="15.75" thickBot="1" x14ac:dyDescent="0.3">
      <c r="A91" s="141">
        <f>E91</f>
        <v>29</v>
      </c>
      <c r="B91" s="142">
        <v>42638</v>
      </c>
      <c r="C91" s="144" t="s">
        <v>14</v>
      </c>
      <c r="D91" s="144" t="s">
        <v>74</v>
      </c>
      <c r="E91" s="152">
        <v>29</v>
      </c>
      <c r="F91" s="145" t="s">
        <v>92</v>
      </c>
      <c r="G91" s="146"/>
      <c r="H91" s="147"/>
    </row>
    <row r="92" spans="1:8" x14ac:dyDescent="0.25">
      <c r="A92" s="80">
        <f>E92</f>
        <v>1</v>
      </c>
      <c r="B92" s="153">
        <v>42554</v>
      </c>
      <c r="C92" s="154" t="s">
        <v>68</v>
      </c>
      <c r="D92" s="154" t="s">
        <v>28</v>
      </c>
      <c r="E92" s="155">
        <v>1</v>
      </c>
      <c r="F92" s="134">
        <v>4490</v>
      </c>
      <c r="G92" s="156"/>
      <c r="H92" s="157"/>
    </row>
    <row r="93" spans="1:8" x14ac:dyDescent="0.25">
      <c r="A93" s="80">
        <f>E93</f>
        <v>1</v>
      </c>
      <c r="B93" s="149">
        <v>42596</v>
      </c>
      <c r="C93" s="121" t="s">
        <v>5</v>
      </c>
      <c r="D93" s="121" t="s">
        <v>28</v>
      </c>
      <c r="E93" s="122">
        <v>1</v>
      </c>
      <c r="F93" s="123">
        <v>5230</v>
      </c>
      <c r="G93" s="124"/>
      <c r="H93" s="137"/>
    </row>
    <row r="94" spans="1:8" x14ac:dyDescent="0.25">
      <c r="A94" s="80">
        <f>E94</f>
        <v>2</v>
      </c>
      <c r="B94" s="149">
        <v>42610</v>
      </c>
      <c r="C94" s="121" t="s">
        <v>47</v>
      </c>
      <c r="D94" s="121" t="s">
        <v>28</v>
      </c>
      <c r="E94" s="122">
        <v>2</v>
      </c>
      <c r="F94" s="123">
        <v>1880</v>
      </c>
      <c r="G94" s="124"/>
      <c r="H94" s="137"/>
    </row>
    <row r="95" spans="1:8" x14ac:dyDescent="0.25">
      <c r="A95" s="80">
        <f>E95</f>
        <v>3</v>
      </c>
      <c r="B95" s="149">
        <v>42568</v>
      </c>
      <c r="C95" s="121" t="s">
        <v>48</v>
      </c>
      <c r="D95" s="121" t="s">
        <v>28</v>
      </c>
      <c r="E95" s="122">
        <v>3</v>
      </c>
      <c r="F95" s="123">
        <v>2890</v>
      </c>
      <c r="G95" s="124"/>
      <c r="H95" s="137"/>
    </row>
    <row r="96" spans="1:8" x14ac:dyDescent="0.25">
      <c r="A96" s="80">
        <f>E96</f>
        <v>4</v>
      </c>
      <c r="B96" s="149">
        <v>42582</v>
      </c>
      <c r="C96" s="125" t="s">
        <v>98</v>
      </c>
      <c r="D96" s="121" t="s">
        <v>28</v>
      </c>
      <c r="E96" s="122">
        <v>4</v>
      </c>
      <c r="F96" s="123">
        <v>2570</v>
      </c>
      <c r="G96" s="124"/>
      <c r="H96" s="137"/>
    </row>
    <row r="97" spans="1:8" x14ac:dyDescent="0.25">
      <c r="A97" s="80">
        <f>E97</f>
        <v>4</v>
      </c>
      <c r="B97" s="149">
        <v>42589</v>
      </c>
      <c r="C97" s="121" t="s">
        <v>80</v>
      </c>
      <c r="D97" s="121" t="s">
        <v>28</v>
      </c>
      <c r="E97" s="122">
        <v>4</v>
      </c>
      <c r="F97" s="123">
        <v>2470</v>
      </c>
      <c r="G97" s="126"/>
      <c r="H97" s="138"/>
    </row>
    <row r="98" spans="1:8" x14ac:dyDescent="0.25">
      <c r="A98" s="80">
        <f>E98</f>
        <v>4</v>
      </c>
      <c r="B98" s="149">
        <v>42651</v>
      </c>
      <c r="C98" s="125" t="s">
        <v>15</v>
      </c>
      <c r="D98" s="121" t="s">
        <v>28</v>
      </c>
      <c r="E98" s="122">
        <v>4</v>
      </c>
      <c r="F98" s="123">
        <v>40</v>
      </c>
      <c r="G98" s="126"/>
      <c r="H98" s="138"/>
    </row>
    <row r="99" spans="1:8" x14ac:dyDescent="0.25">
      <c r="A99" s="80">
        <f>E99</f>
        <v>5</v>
      </c>
      <c r="B99" s="149">
        <v>42617</v>
      </c>
      <c r="C99" s="121" t="s">
        <v>7</v>
      </c>
      <c r="D99" s="121" t="s">
        <v>28</v>
      </c>
      <c r="E99" s="122">
        <v>5</v>
      </c>
      <c r="F99" s="123">
        <v>740</v>
      </c>
      <c r="G99" s="126"/>
      <c r="H99" s="138"/>
    </row>
    <row r="100" spans="1:8" x14ac:dyDescent="0.25">
      <c r="A100" s="80">
        <f>E100</f>
        <v>5</v>
      </c>
      <c r="B100" s="149">
        <v>42644</v>
      </c>
      <c r="C100" s="121" t="s">
        <v>16</v>
      </c>
      <c r="D100" s="121" t="s">
        <v>28</v>
      </c>
      <c r="E100" s="122">
        <v>5</v>
      </c>
      <c r="F100" s="123">
        <v>690</v>
      </c>
      <c r="G100" s="126"/>
      <c r="H100" s="138"/>
    </row>
    <row r="101" spans="1:8" x14ac:dyDescent="0.25">
      <c r="A101" s="80">
        <f>E101</f>
        <v>6</v>
      </c>
      <c r="B101" s="149">
        <v>42597</v>
      </c>
      <c r="C101" s="125" t="s">
        <v>99</v>
      </c>
      <c r="D101" s="121" t="s">
        <v>28</v>
      </c>
      <c r="E101" s="122">
        <v>6</v>
      </c>
      <c r="F101" s="123">
        <v>600</v>
      </c>
      <c r="G101" s="127">
        <f>SUM(E92:E101)</f>
        <v>35</v>
      </c>
      <c r="H101" s="139">
        <f>SUM(F92:F101)</f>
        <v>21600</v>
      </c>
    </row>
    <row r="102" spans="1:8" x14ac:dyDescent="0.25">
      <c r="A102" s="80">
        <f>E102</f>
        <v>8</v>
      </c>
      <c r="B102" s="149">
        <v>42547</v>
      </c>
      <c r="C102" s="121" t="s">
        <v>6</v>
      </c>
      <c r="D102" s="121" t="s">
        <v>28</v>
      </c>
      <c r="E102" s="122">
        <v>8</v>
      </c>
      <c r="F102" s="123">
        <v>1660</v>
      </c>
      <c r="G102" s="124"/>
      <c r="H102" s="137"/>
    </row>
    <row r="103" spans="1:8" x14ac:dyDescent="0.25">
      <c r="A103" s="80">
        <f>E103</f>
        <v>15</v>
      </c>
      <c r="B103" s="149">
        <v>42575</v>
      </c>
      <c r="C103" s="121" t="s">
        <v>11</v>
      </c>
      <c r="D103" s="121" t="s">
        <v>28</v>
      </c>
      <c r="E103" s="123">
        <v>15</v>
      </c>
      <c r="F103" s="123">
        <v>0</v>
      </c>
      <c r="G103" s="124"/>
      <c r="H103" s="137"/>
    </row>
    <row r="104" spans="1:8" x14ac:dyDescent="0.25">
      <c r="A104" s="80">
        <f>E104</f>
        <v>15</v>
      </c>
      <c r="B104" s="149">
        <v>42624</v>
      </c>
      <c r="C104" s="121" t="s">
        <v>69</v>
      </c>
      <c r="D104" s="121" t="s">
        <v>28</v>
      </c>
      <c r="E104" s="122">
        <v>15</v>
      </c>
      <c r="F104" s="123">
        <v>0</v>
      </c>
      <c r="G104" s="124"/>
      <c r="H104" s="137"/>
    </row>
    <row r="105" spans="1:8" x14ac:dyDescent="0.25">
      <c r="A105" s="80">
        <f>E105</f>
        <v>15</v>
      </c>
      <c r="B105" s="149">
        <v>42631</v>
      </c>
      <c r="C105" s="121" t="s">
        <v>8</v>
      </c>
      <c r="D105" s="121" t="s">
        <v>28</v>
      </c>
      <c r="E105" s="123">
        <v>15</v>
      </c>
      <c r="F105" s="123">
        <v>0</v>
      </c>
      <c r="G105" s="124"/>
      <c r="H105" s="140"/>
    </row>
    <row r="106" spans="1:8" x14ac:dyDescent="0.25">
      <c r="A106" s="80">
        <f>E106</f>
        <v>16</v>
      </c>
      <c r="B106" s="149">
        <v>42603</v>
      </c>
      <c r="C106" s="121" t="s">
        <v>12</v>
      </c>
      <c r="D106" s="121" t="s">
        <v>28</v>
      </c>
      <c r="E106" s="122">
        <v>16</v>
      </c>
      <c r="F106" s="123">
        <v>0</v>
      </c>
      <c r="G106" s="124"/>
      <c r="H106" s="137"/>
    </row>
    <row r="107" spans="1:8" x14ac:dyDescent="0.25">
      <c r="A107" s="80">
        <f>E107</f>
        <v>19</v>
      </c>
      <c r="B107" s="149">
        <v>42540</v>
      </c>
      <c r="C107" s="121" t="s">
        <v>9</v>
      </c>
      <c r="D107" s="121" t="s">
        <v>28</v>
      </c>
      <c r="E107" s="122">
        <v>19</v>
      </c>
      <c r="F107" s="123">
        <v>0</v>
      </c>
      <c r="G107" s="124"/>
      <c r="H107" s="137"/>
    </row>
    <row r="108" spans="1:8" x14ac:dyDescent="0.25">
      <c r="A108" s="80">
        <f>E108</f>
        <v>20</v>
      </c>
      <c r="B108" s="149">
        <v>42561</v>
      </c>
      <c r="C108" s="121" t="s">
        <v>10</v>
      </c>
      <c r="D108" s="121" t="s">
        <v>28</v>
      </c>
      <c r="E108" s="123">
        <v>20</v>
      </c>
      <c r="F108" s="123">
        <v>0</v>
      </c>
      <c r="G108" s="124"/>
      <c r="H108" s="137"/>
    </row>
    <row r="109" spans="1:8" ht="15.75" thickBot="1" x14ac:dyDescent="0.3">
      <c r="A109" s="80">
        <f>E109</f>
        <v>20</v>
      </c>
      <c r="B109" s="150">
        <v>42638</v>
      </c>
      <c r="C109" s="144" t="s">
        <v>14</v>
      </c>
      <c r="D109" s="144" t="s">
        <v>28</v>
      </c>
      <c r="E109" s="152">
        <v>20</v>
      </c>
      <c r="F109" s="145">
        <v>0</v>
      </c>
      <c r="G109" s="146"/>
      <c r="H109" s="147"/>
    </row>
    <row r="110" spans="1:8" x14ac:dyDescent="0.25">
      <c r="A110" s="80">
        <f>E110</f>
        <v>1</v>
      </c>
      <c r="B110" s="148">
        <v>42582</v>
      </c>
      <c r="C110" s="151" t="s">
        <v>98</v>
      </c>
      <c r="D110" s="132" t="s">
        <v>23</v>
      </c>
      <c r="E110" s="133">
        <v>1</v>
      </c>
      <c r="F110" s="134">
        <v>16190</v>
      </c>
      <c r="G110" s="135"/>
      <c r="H110" s="136"/>
    </row>
    <row r="111" spans="1:8" x14ac:dyDescent="0.25">
      <c r="A111" s="80">
        <f>E111</f>
        <v>1</v>
      </c>
      <c r="B111" s="149">
        <v>42568</v>
      </c>
      <c r="C111" s="121" t="s">
        <v>48</v>
      </c>
      <c r="D111" s="121" t="s">
        <v>23</v>
      </c>
      <c r="E111" s="122">
        <v>1</v>
      </c>
      <c r="F111" s="123">
        <v>13740</v>
      </c>
      <c r="G111" s="124"/>
      <c r="H111" s="137"/>
    </row>
    <row r="112" spans="1:8" x14ac:dyDescent="0.25">
      <c r="A112" s="80">
        <f>E112</f>
        <v>1</v>
      </c>
      <c r="B112" s="149">
        <v>42547</v>
      </c>
      <c r="C112" s="121" t="s">
        <v>6</v>
      </c>
      <c r="D112" s="121" t="s">
        <v>23</v>
      </c>
      <c r="E112" s="122">
        <v>1</v>
      </c>
      <c r="F112" s="123">
        <v>10090</v>
      </c>
      <c r="G112" s="124"/>
      <c r="H112" s="137"/>
    </row>
    <row r="113" spans="1:8" x14ac:dyDescent="0.25">
      <c r="A113" s="80">
        <f>E113</f>
        <v>1</v>
      </c>
      <c r="B113" s="149">
        <v>42540</v>
      </c>
      <c r="C113" s="121" t="s">
        <v>9</v>
      </c>
      <c r="D113" s="121" t="s">
        <v>23</v>
      </c>
      <c r="E113" s="122">
        <v>1</v>
      </c>
      <c r="F113" s="123">
        <v>5220</v>
      </c>
      <c r="G113" s="124"/>
      <c r="H113" s="137"/>
    </row>
    <row r="114" spans="1:8" x14ac:dyDescent="0.25">
      <c r="A114" s="80">
        <f>E114</f>
        <v>1</v>
      </c>
      <c r="B114" s="149">
        <v>42617</v>
      </c>
      <c r="C114" s="121" t="s">
        <v>7</v>
      </c>
      <c r="D114" s="121" t="s">
        <v>23</v>
      </c>
      <c r="E114" s="122">
        <v>1</v>
      </c>
      <c r="F114" s="123">
        <v>7080</v>
      </c>
      <c r="G114" s="124"/>
      <c r="H114" s="137"/>
    </row>
    <row r="115" spans="1:8" x14ac:dyDescent="0.25">
      <c r="A115" s="80">
        <f>E115</f>
        <v>2</v>
      </c>
      <c r="B115" s="149">
        <v>42561</v>
      </c>
      <c r="C115" s="121" t="s">
        <v>10</v>
      </c>
      <c r="D115" s="121" t="s">
        <v>23</v>
      </c>
      <c r="E115" s="122">
        <v>2</v>
      </c>
      <c r="F115" s="123">
        <v>580</v>
      </c>
      <c r="G115" s="124"/>
      <c r="H115" s="137"/>
    </row>
    <row r="116" spans="1:8" x14ac:dyDescent="0.25">
      <c r="A116" s="80">
        <f>E116</f>
        <v>3</v>
      </c>
      <c r="B116" s="149">
        <v>42644</v>
      </c>
      <c r="C116" s="121" t="s">
        <v>16</v>
      </c>
      <c r="D116" s="121" t="s">
        <v>23</v>
      </c>
      <c r="E116" s="122">
        <v>3</v>
      </c>
      <c r="F116" s="123">
        <v>2980</v>
      </c>
      <c r="G116" s="126"/>
      <c r="H116" s="138"/>
    </row>
    <row r="117" spans="1:8" x14ac:dyDescent="0.25">
      <c r="A117" s="80">
        <f>E117</f>
        <v>5</v>
      </c>
      <c r="B117" s="149">
        <v>42554</v>
      </c>
      <c r="C117" s="121" t="s">
        <v>68</v>
      </c>
      <c r="D117" s="121" t="s">
        <v>23</v>
      </c>
      <c r="E117" s="122">
        <v>5</v>
      </c>
      <c r="F117" s="123">
        <v>3020</v>
      </c>
      <c r="G117" s="126"/>
      <c r="H117" s="138"/>
    </row>
    <row r="118" spans="1:8" x14ac:dyDescent="0.25">
      <c r="A118" s="80">
        <f>E118</f>
        <v>5</v>
      </c>
      <c r="B118" s="149">
        <v>42624</v>
      </c>
      <c r="C118" s="121" t="s">
        <v>69</v>
      </c>
      <c r="D118" s="121" t="s">
        <v>23</v>
      </c>
      <c r="E118" s="122">
        <v>5</v>
      </c>
      <c r="F118" s="123">
        <v>40</v>
      </c>
      <c r="G118" s="126"/>
      <c r="H118" s="138"/>
    </row>
    <row r="119" spans="1:8" x14ac:dyDescent="0.25">
      <c r="A119" s="80">
        <f>E119</f>
        <v>6</v>
      </c>
      <c r="B119" s="149">
        <v>42610</v>
      </c>
      <c r="C119" s="121" t="s">
        <v>47</v>
      </c>
      <c r="D119" s="121" t="s">
        <v>23</v>
      </c>
      <c r="E119" s="122">
        <v>6</v>
      </c>
      <c r="F119" s="123">
        <v>750</v>
      </c>
      <c r="G119" s="127">
        <f>SUM(E110:E119)</f>
        <v>26</v>
      </c>
      <c r="H119" s="139">
        <f>SUM(F110:F119)</f>
        <v>59690</v>
      </c>
    </row>
    <row r="120" spans="1:8" x14ac:dyDescent="0.25">
      <c r="A120" s="80">
        <f>E120</f>
        <v>7</v>
      </c>
      <c r="B120" s="149">
        <v>42638</v>
      </c>
      <c r="C120" s="121" t="s">
        <v>14</v>
      </c>
      <c r="D120" s="121" t="s">
        <v>23</v>
      </c>
      <c r="E120" s="122">
        <v>7</v>
      </c>
      <c r="F120" s="123">
        <v>30</v>
      </c>
      <c r="G120" s="124"/>
      <c r="H120" s="137"/>
    </row>
    <row r="121" spans="1:8" x14ac:dyDescent="0.25">
      <c r="A121" s="80">
        <f>E121</f>
        <v>9</v>
      </c>
      <c r="B121" s="149">
        <v>42596</v>
      </c>
      <c r="C121" s="121" t="s">
        <v>5</v>
      </c>
      <c r="D121" s="121" t="s">
        <v>23</v>
      </c>
      <c r="E121" s="122">
        <v>9</v>
      </c>
      <c r="F121" s="123">
        <v>1350</v>
      </c>
      <c r="G121" s="124"/>
      <c r="H121" s="137"/>
    </row>
    <row r="122" spans="1:8" x14ac:dyDescent="0.25">
      <c r="A122" s="80">
        <f>E122</f>
        <v>10</v>
      </c>
      <c r="B122" s="149">
        <v>42589</v>
      </c>
      <c r="C122" s="121" t="s">
        <v>80</v>
      </c>
      <c r="D122" s="121" t="s">
        <v>23</v>
      </c>
      <c r="E122" s="122">
        <v>10</v>
      </c>
      <c r="F122" s="123">
        <v>640</v>
      </c>
      <c r="G122" s="124"/>
      <c r="H122" s="137"/>
    </row>
    <row r="123" spans="1:8" x14ac:dyDescent="0.25">
      <c r="A123" s="80">
        <f>E123</f>
        <v>15</v>
      </c>
      <c r="B123" s="149">
        <v>42575</v>
      </c>
      <c r="C123" s="121" t="s">
        <v>11</v>
      </c>
      <c r="D123" s="121" t="s">
        <v>23</v>
      </c>
      <c r="E123" s="123">
        <v>15</v>
      </c>
      <c r="F123" s="123">
        <v>0</v>
      </c>
      <c r="G123" s="124"/>
      <c r="H123" s="140"/>
    </row>
    <row r="124" spans="1:8" x14ac:dyDescent="0.25">
      <c r="A124" s="80">
        <f>E124</f>
        <v>15</v>
      </c>
      <c r="B124" s="149">
        <v>42631</v>
      </c>
      <c r="C124" s="121" t="s">
        <v>8</v>
      </c>
      <c r="D124" s="121" t="s">
        <v>23</v>
      </c>
      <c r="E124" s="123">
        <v>15</v>
      </c>
      <c r="F124" s="123">
        <v>0</v>
      </c>
      <c r="G124" s="124"/>
      <c r="H124" s="137"/>
    </row>
    <row r="125" spans="1:8" x14ac:dyDescent="0.25">
      <c r="A125" s="80">
        <f>E125</f>
        <v>16</v>
      </c>
      <c r="B125" s="149">
        <v>42603</v>
      </c>
      <c r="C125" s="121" t="s">
        <v>12</v>
      </c>
      <c r="D125" s="121" t="s">
        <v>23</v>
      </c>
      <c r="E125" s="122">
        <v>16</v>
      </c>
      <c r="F125" s="123">
        <v>0</v>
      </c>
      <c r="G125" s="124"/>
      <c r="H125" s="137"/>
    </row>
    <row r="126" spans="1:8" x14ac:dyDescent="0.25">
      <c r="A126" s="80">
        <f>E126</f>
        <v>17</v>
      </c>
      <c r="B126" s="149">
        <v>42651</v>
      </c>
      <c r="C126" s="125" t="s">
        <v>15</v>
      </c>
      <c r="D126" s="121" t="s">
        <v>23</v>
      </c>
      <c r="E126" s="122">
        <v>17</v>
      </c>
      <c r="F126" s="123">
        <v>0</v>
      </c>
      <c r="G126" s="124"/>
      <c r="H126" s="137"/>
    </row>
    <row r="127" spans="1:8" ht="15.75" thickBot="1" x14ac:dyDescent="0.3">
      <c r="A127" s="80">
        <f>E127</f>
        <v>22</v>
      </c>
      <c r="B127" s="150">
        <v>42597</v>
      </c>
      <c r="C127" s="143" t="s">
        <v>99</v>
      </c>
      <c r="D127" s="144" t="s">
        <v>23</v>
      </c>
      <c r="E127" s="152">
        <v>22</v>
      </c>
      <c r="F127" s="145">
        <v>0</v>
      </c>
      <c r="G127" s="146"/>
      <c r="H127" s="147"/>
    </row>
    <row r="128" spans="1:8" x14ac:dyDescent="0.25">
      <c r="A128" s="80">
        <f>E128</f>
        <v>1</v>
      </c>
      <c r="B128" s="148">
        <v>42589</v>
      </c>
      <c r="C128" s="132" t="s">
        <v>80</v>
      </c>
      <c r="D128" s="132" t="s">
        <v>24</v>
      </c>
      <c r="E128" s="133">
        <v>1</v>
      </c>
      <c r="F128" s="134">
        <v>2920</v>
      </c>
      <c r="G128" s="135"/>
      <c r="H128" s="136"/>
    </row>
    <row r="129" spans="1:8" x14ac:dyDescent="0.25">
      <c r="A129" s="80">
        <f>E129</f>
        <v>3</v>
      </c>
      <c r="B129" s="149">
        <v>42582</v>
      </c>
      <c r="C129" s="125" t="s">
        <v>98</v>
      </c>
      <c r="D129" s="121" t="s">
        <v>24</v>
      </c>
      <c r="E129" s="122">
        <v>3</v>
      </c>
      <c r="F129" s="123">
        <v>2880</v>
      </c>
      <c r="G129" s="124"/>
      <c r="H129" s="137"/>
    </row>
    <row r="130" spans="1:8" x14ac:dyDescent="0.25">
      <c r="A130" s="80">
        <f>E130</f>
        <v>4</v>
      </c>
      <c r="B130" s="149">
        <v>42617</v>
      </c>
      <c r="C130" s="121" t="s">
        <v>7</v>
      </c>
      <c r="D130" s="121" t="s">
        <v>24</v>
      </c>
      <c r="E130" s="122">
        <v>4</v>
      </c>
      <c r="F130" s="123">
        <v>780</v>
      </c>
      <c r="G130" s="124"/>
      <c r="H130" s="137"/>
    </row>
    <row r="131" spans="1:8" x14ac:dyDescent="0.25">
      <c r="A131" s="80">
        <f>E131</f>
        <v>8</v>
      </c>
      <c r="B131" s="149">
        <v>42540</v>
      </c>
      <c r="C131" s="121" t="s">
        <v>9</v>
      </c>
      <c r="D131" s="121" t="s">
        <v>24</v>
      </c>
      <c r="E131" s="122">
        <v>8</v>
      </c>
      <c r="F131" s="123">
        <v>120</v>
      </c>
      <c r="G131" s="124"/>
      <c r="H131" s="137"/>
    </row>
    <row r="132" spans="1:8" x14ac:dyDescent="0.25">
      <c r="A132" s="80">
        <f>E132</f>
        <v>8</v>
      </c>
      <c r="B132" s="149">
        <v>42554</v>
      </c>
      <c r="C132" s="121" t="s">
        <v>68</v>
      </c>
      <c r="D132" s="121" t="s">
        <v>24</v>
      </c>
      <c r="E132" s="122">
        <v>8</v>
      </c>
      <c r="F132" s="123">
        <v>1710</v>
      </c>
      <c r="G132" s="124"/>
      <c r="H132" s="137"/>
    </row>
    <row r="133" spans="1:8" x14ac:dyDescent="0.25">
      <c r="A133" s="80">
        <f>E133</f>
        <v>8</v>
      </c>
      <c r="B133" s="149">
        <v>42596</v>
      </c>
      <c r="C133" s="121" t="s">
        <v>5</v>
      </c>
      <c r="D133" s="121" t="s">
        <v>24</v>
      </c>
      <c r="E133" s="123">
        <v>8</v>
      </c>
      <c r="F133" s="123">
        <v>1540</v>
      </c>
      <c r="G133" s="126"/>
      <c r="H133" s="138"/>
    </row>
    <row r="134" spans="1:8" x14ac:dyDescent="0.25">
      <c r="A134" s="80">
        <f>E134</f>
        <v>8</v>
      </c>
      <c r="B134" s="149">
        <v>42644</v>
      </c>
      <c r="C134" s="121" t="s">
        <v>16</v>
      </c>
      <c r="D134" s="121" t="s">
        <v>24</v>
      </c>
      <c r="E134" s="122">
        <v>8</v>
      </c>
      <c r="F134" s="123">
        <v>450</v>
      </c>
      <c r="G134" s="126"/>
      <c r="H134" s="138"/>
    </row>
    <row r="135" spans="1:8" x14ac:dyDescent="0.25">
      <c r="A135" s="80">
        <f>E135</f>
        <v>9</v>
      </c>
      <c r="B135" s="149">
        <v>42568</v>
      </c>
      <c r="C135" s="121" t="s">
        <v>48</v>
      </c>
      <c r="D135" s="121" t="s">
        <v>24</v>
      </c>
      <c r="E135" s="122">
        <v>9</v>
      </c>
      <c r="F135" s="123">
        <v>1180</v>
      </c>
      <c r="G135" s="126"/>
      <c r="H135" s="138"/>
    </row>
    <row r="136" spans="1:8" x14ac:dyDescent="0.25">
      <c r="A136" s="80">
        <f>E136</f>
        <v>10</v>
      </c>
      <c r="B136" s="149">
        <v>42547</v>
      </c>
      <c r="C136" s="121" t="s">
        <v>6</v>
      </c>
      <c r="D136" s="121" t="s">
        <v>24</v>
      </c>
      <c r="E136" s="122">
        <v>10</v>
      </c>
      <c r="F136" s="123">
        <v>180</v>
      </c>
      <c r="G136" s="126"/>
      <c r="H136" s="138"/>
    </row>
    <row r="137" spans="1:8" x14ac:dyDescent="0.25">
      <c r="A137" s="80">
        <f>E137</f>
        <v>12</v>
      </c>
      <c r="B137" s="149">
        <v>42603</v>
      </c>
      <c r="C137" s="121" t="s">
        <v>12</v>
      </c>
      <c r="D137" s="121" t="s">
        <v>24</v>
      </c>
      <c r="E137" s="122">
        <v>12</v>
      </c>
      <c r="F137" s="123">
        <v>60</v>
      </c>
      <c r="G137" s="127">
        <f>SUM(E128:E137)</f>
        <v>71</v>
      </c>
      <c r="H137" s="139">
        <f>SUM(F128:F137)</f>
        <v>11820</v>
      </c>
    </row>
    <row r="138" spans="1:8" x14ac:dyDescent="0.25">
      <c r="A138" s="80">
        <f>E138</f>
        <v>15</v>
      </c>
      <c r="B138" s="149">
        <v>42575</v>
      </c>
      <c r="C138" s="121" t="s">
        <v>11</v>
      </c>
      <c r="D138" s="121" t="s">
        <v>24</v>
      </c>
      <c r="E138" s="123">
        <v>15</v>
      </c>
      <c r="F138" s="123">
        <v>0</v>
      </c>
      <c r="G138" s="124"/>
      <c r="H138" s="137"/>
    </row>
    <row r="139" spans="1:8" x14ac:dyDescent="0.25">
      <c r="A139" s="80">
        <f>E139</f>
        <v>15</v>
      </c>
      <c r="B139" s="149">
        <v>42624</v>
      </c>
      <c r="C139" s="121" t="s">
        <v>69</v>
      </c>
      <c r="D139" s="121" t="s">
        <v>24</v>
      </c>
      <c r="E139" s="122">
        <v>15</v>
      </c>
      <c r="F139" s="123">
        <v>0</v>
      </c>
      <c r="G139" s="124"/>
      <c r="H139" s="137"/>
    </row>
    <row r="140" spans="1:8" x14ac:dyDescent="0.25">
      <c r="A140" s="80">
        <f>E140</f>
        <v>17</v>
      </c>
      <c r="B140" s="149">
        <v>42610</v>
      </c>
      <c r="C140" s="121" t="s">
        <v>47</v>
      </c>
      <c r="D140" s="121" t="s">
        <v>24</v>
      </c>
      <c r="E140" s="122">
        <v>17</v>
      </c>
      <c r="F140" s="123" t="s">
        <v>92</v>
      </c>
      <c r="G140" s="124"/>
      <c r="H140" s="137"/>
    </row>
    <row r="141" spans="1:8" x14ac:dyDescent="0.25">
      <c r="A141" s="80">
        <f>E141</f>
        <v>20</v>
      </c>
      <c r="B141" s="149">
        <v>42561</v>
      </c>
      <c r="C141" s="121" t="s">
        <v>10</v>
      </c>
      <c r="D141" s="121" t="s">
        <v>24</v>
      </c>
      <c r="E141" s="123">
        <v>20</v>
      </c>
      <c r="F141" s="123">
        <v>0</v>
      </c>
      <c r="G141" s="124"/>
      <c r="H141" s="140"/>
    </row>
    <row r="142" spans="1:8" x14ac:dyDescent="0.25">
      <c r="A142" s="80">
        <f>E142</f>
        <v>24</v>
      </c>
      <c r="B142" s="149">
        <v>42631</v>
      </c>
      <c r="C142" s="121" t="s">
        <v>8</v>
      </c>
      <c r="D142" s="121" t="s">
        <v>24</v>
      </c>
      <c r="E142" s="122">
        <v>24</v>
      </c>
      <c r="F142" s="123" t="s">
        <v>92</v>
      </c>
      <c r="G142" s="124"/>
      <c r="H142" s="137"/>
    </row>
    <row r="143" spans="1:8" x14ac:dyDescent="0.25">
      <c r="A143" s="80">
        <f>E143</f>
        <v>26</v>
      </c>
      <c r="B143" s="149">
        <v>42651</v>
      </c>
      <c r="C143" s="125" t="s">
        <v>15</v>
      </c>
      <c r="D143" s="121" t="s">
        <v>24</v>
      </c>
      <c r="E143" s="123">
        <v>26</v>
      </c>
      <c r="F143" s="123" t="s">
        <v>92</v>
      </c>
      <c r="G143" s="124"/>
      <c r="H143" s="137"/>
    </row>
    <row r="144" spans="1:8" x14ac:dyDescent="0.25">
      <c r="A144" s="80">
        <f>E144</f>
        <v>29</v>
      </c>
      <c r="B144" s="149">
        <v>42638</v>
      </c>
      <c r="C144" s="121" t="s">
        <v>14</v>
      </c>
      <c r="D144" s="121" t="s">
        <v>24</v>
      </c>
      <c r="E144" s="122">
        <v>29</v>
      </c>
      <c r="F144" s="123" t="s">
        <v>92</v>
      </c>
      <c r="G144" s="124"/>
      <c r="H144" s="137"/>
    </row>
    <row r="145" spans="1:8" ht="15.75" thickBot="1" x14ac:dyDescent="0.3">
      <c r="A145" s="80">
        <f>E145</f>
        <v>31</v>
      </c>
      <c r="B145" s="150">
        <v>42597</v>
      </c>
      <c r="C145" s="143" t="s">
        <v>99</v>
      </c>
      <c r="D145" s="144" t="s">
        <v>24</v>
      </c>
      <c r="E145" s="152">
        <v>31</v>
      </c>
      <c r="F145" s="145" t="s">
        <v>92</v>
      </c>
      <c r="G145" s="146"/>
      <c r="H145" s="147"/>
    </row>
    <row r="146" spans="1:8" x14ac:dyDescent="0.25">
      <c r="A146" s="80">
        <f>E146</f>
        <v>3</v>
      </c>
      <c r="B146" s="148">
        <v>42554</v>
      </c>
      <c r="C146" s="132" t="s">
        <v>68</v>
      </c>
      <c r="D146" s="132" t="s">
        <v>25</v>
      </c>
      <c r="E146" s="133">
        <v>3</v>
      </c>
      <c r="F146" s="134">
        <v>4140</v>
      </c>
      <c r="G146" s="135"/>
      <c r="H146" s="136"/>
    </row>
    <row r="147" spans="1:8" x14ac:dyDescent="0.25">
      <c r="A147" s="80">
        <f>E147</f>
        <v>4</v>
      </c>
      <c r="B147" s="149">
        <v>42568</v>
      </c>
      <c r="C147" s="121" t="s">
        <v>48</v>
      </c>
      <c r="D147" s="121" t="s">
        <v>25</v>
      </c>
      <c r="E147" s="122">
        <v>4</v>
      </c>
      <c r="F147" s="123">
        <v>2780</v>
      </c>
      <c r="G147" s="124"/>
      <c r="H147" s="137"/>
    </row>
    <row r="148" spans="1:8" x14ac:dyDescent="0.25">
      <c r="A148" s="80">
        <f>E148</f>
        <v>6</v>
      </c>
      <c r="B148" s="149">
        <v>42596</v>
      </c>
      <c r="C148" s="121" t="s">
        <v>5</v>
      </c>
      <c r="D148" s="121" t="s">
        <v>25</v>
      </c>
      <c r="E148" s="122">
        <v>6</v>
      </c>
      <c r="F148" s="123">
        <v>2800</v>
      </c>
      <c r="G148" s="124"/>
      <c r="H148" s="137"/>
    </row>
    <row r="149" spans="1:8" x14ac:dyDescent="0.25">
      <c r="A149" s="80">
        <f>E149</f>
        <v>7</v>
      </c>
      <c r="B149" s="149">
        <v>42589</v>
      </c>
      <c r="C149" s="121" t="s">
        <v>80</v>
      </c>
      <c r="D149" s="121" t="s">
        <v>25</v>
      </c>
      <c r="E149" s="123">
        <v>7</v>
      </c>
      <c r="F149" s="123">
        <v>1970</v>
      </c>
      <c r="G149" s="124"/>
      <c r="H149" s="137"/>
    </row>
    <row r="150" spans="1:8" x14ac:dyDescent="0.25">
      <c r="A150" s="80">
        <f>E150</f>
        <v>8</v>
      </c>
      <c r="B150" s="149">
        <v>42582</v>
      </c>
      <c r="C150" s="125" t="s">
        <v>98</v>
      </c>
      <c r="D150" s="121" t="s">
        <v>25</v>
      </c>
      <c r="E150" s="122">
        <v>8</v>
      </c>
      <c r="F150" s="123">
        <v>1610</v>
      </c>
      <c r="G150" s="124"/>
      <c r="H150" s="137"/>
    </row>
    <row r="151" spans="1:8" x14ac:dyDescent="0.25">
      <c r="A151" s="80">
        <f>E151</f>
        <v>15</v>
      </c>
      <c r="B151" s="149">
        <v>42575</v>
      </c>
      <c r="C151" s="121" t="s">
        <v>11</v>
      </c>
      <c r="D151" s="121" t="s">
        <v>25</v>
      </c>
      <c r="E151" s="123">
        <v>15</v>
      </c>
      <c r="F151" s="123">
        <v>0</v>
      </c>
      <c r="G151" s="126"/>
      <c r="H151" s="138"/>
    </row>
    <row r="152" spans="1:8" x14ac:dyDescent="0.25">
      <c r="A152" s="80">
        <f>E152</f>
        <v>17</v>
      </c>
      <c r="B152" s="149">
        <v>42610</v>
      </c>
      <c r="C152" s="121" t="s">
        <v>47</v>
      </c>
      <c r="D152" s="121" t="s">
        <v>25</v>
      </c>
      <c r="E152" s="122">
        <v>17</v>
      </c>
      <c r="F152" s="123" t="s">
        <v>92</v>
      </c>
      <c r="G152" s="126"/>
      <c r="H152" s="138"/>
    </row>
    <row r="153" spans="1:8" x14ac:dyDescent="0.25">
      <c r="A153" s="80">
        <f>E153</f>
        <v>19</v>
      </c>
      <c r="B153" s="149">
        <v>42540</v>
      </c>
      <c r="C153" s="121" t="s">
        <v>9</v>
      </c>
      <c r="D153" s="121" t="s">
        <v>25</v>
      </c>
      <c r="E153" s="122">
        <v>19</v>
      </c>
      <c r="F153" s="123">
        <v>0</v>
      </c>
      <c r="G153" s="126"/>
      <c r="H153" s="138"/>
    </row>
    <row r="154" spans="1:8" x14ac:dyDescent="0.25">
      <c r="A154" s="80">
        <f>E154</f>
        <v>20</v>
      </c>
      <c r="B154" s="149">
        <v>42561</v>
      </c>
      <c r="C154" s="121" t="s">
        <v>10</v>
      </c>
      <c r="D154" s="121" t="s">
        <v>25</v>
      </c>
      <c r="E154" s="123">
        <v>20</v>
      </c>
      <c r="F154" s="123">
        <v>0</v>
      </c>
      <c r="G154" s="126"/>
      <c r="H154" s="138"/>
    </row>
    <row r="155" spans="1:8" x14ac:dyDescent="0.25">
      <c r="A155" s="80">
        <f>E155</f>
        <v>22</v>
      </c>
      <c r="B155" s="149">
        <v>42547</v>
      </c>
      <c r="C155" s="121" t="s">
        <v>6</v>
      </c>
      <c r="D155" s="121" t="s">
        <v>25</v>
      </c>
      <c r="E155" s="122">
        <v>22</v>
      </c>
      <c r="F155" s="123" t="s">
        <v>92</v>
      </c>
      <c r="G155" s="127">
        <f>SUM(E146:E155)</f>
        <v>121</v>
      </c>
      <c r="H155" s="139">
        <f>SUM(F146:F155)</f>
        <v>13300</v>
      </c>
    </row>
    <row r="156" spans="1:8" x14ac:dyDescent="0.25">
      <c r="A156" s="80">
        <f>E156</f>
        <v>22</v>
      </c>
      <c r="B156" s="149">
        <v>42597</v>
      </c>
      <c r="C156" s="125" t="s">
        <v>99</v>
      </c>
      <c r="D156" s="121" t="s">
        <v>25</v>
      </c>
      <c r="E156" s="122">
        <v>22</v>
      </c>
      <c r="F156" s="123">
        <v>0</v>
      </c>
      <c r="G156" s="124"/>
      <c r="H156" s="137"/>
    </row>
    <row r="157" spans="1:8" x14ac:dyDescent="0.25">
      <c r="A157" s="80">
        <f>E157</f>
        <v>24</v>
      </c>
      <c r="B157" s="149">
        <v>42624</v>
      </c>
      <c r="C157" s="121" t="s">
        <v>69</v>
      </c>
      <c r="D157" s="121" t="s">
        <v>25</v>
      </c>
      <c r="E157" s="122">
        <v>24</v>
      </c>
      <c r="F157" s="123" t="s">
        <v>92</v>
      </c>
      <c r="G157" s="124"/>
      <c r="H157" s="137"/>
    </row>
    <row r="158" spans="1:8" x14ac:dyDescent="0.25">
      <c r="A158" s="80">
        <f>E158</f>
        <v>24</v>
      </c>
      <c r="B158" s="149">
        <v>42631</v>
      </c>
      <c r="C158" s="121" t="s">
        <v>8</v>
      </c>
      <c r="D158" s="121" t="s">
        <v>25</v>
      </c>
      <c r="E158" s="122">
        <v>24</v>
      </c>
      <c r="F158" s="123" t="s">
        <v>92</v>
      </c>
      <c r="G158" s="124"/>
      <c r="H158" s="137"/>
    </row>
    <row r="159" spans="1:8" x14ac:dyDescent="0.25">
      <c r="A159" s="80">
        <f>E159</f>
        <v>25</v>
      </c>
      <c r="B159" s="149">
        <v>42603</v>
      </c>
      <c r="C159" s="121" t="s">
        <v>12</v>
      </c>
      <c r="D159" s="121" t="s">
        <v>25</v>
      </c>
      <c r="E159" s="122">
        <v>25</v>
      </c>
      <c r="F159" s="123" t="s">
        <v>92</v>
      </c>
      <c r="G159" s="124"/>
      <c r="H159" s="140"/>
    </row>
    <row r="160" spans="1:8" x14ac:dyDescent="0.25">
      <c r="A160" s="80">
        <f>E160</f>
        <v>26</v>
      </c>
      <c r="B160" s="149">
        <v>42644</v>
      </c>
      <c r="C160" s="121" t="s">
        <v>16</v>
      </c>
      <c r="D160" s="121" t="s">
        <v>25</v>
      </c>
      <c r="E160" s="122">
        <v>26</v>
      </c>
      <c r="F160" s="123" t="s">
        <v>92</v>
      </c>
      <c r="G160" s="124"/>
      <c r="H160" s="137"/>
    </row>
    <row r="161" spans="1:8" x14ac:dyDescent="0.25">
      <c r="A161" s="80">
        <f>E161</f>
        <v>26</v>
      </c>
      <c r="B161" s="149">
        <v>42651</v>
      </c>
      <c r="C161" s="125" t="s">
        <v>15</v>
      </c>
      <c r="D161" s="121" t="s">
        <v>25</v>
      </c>
      <c r="E161" s="123">
        <v>26</v>
      </c>
      <c r="F161" s="123" t="s">
        <v>92</v>
      </c>
      <c r="G161" s="124"/>
      <c r="H161" s="137"/>
    </row>
    <row r="162" spans="1:8" x14ac:dyDescent="0.25">
      <c r="A162" s="80">
        <f>E162</f>
        <v>28</v>
      </c>
      <c r="B162" s="149">
        <v>42617</v>
      </c>
      <c r="C162" s="121" t="s">
        <v>7</v>
      </c>
      <c r="D162" s="121" t="s">
        <v>25</v>
      </c>
      <c r="E162" s="122">
        <v>28</v>
      </c>
      <c r="F162" s="123" t="s">
        <v>92</v>
      </c>
      <c r="G162" s="124"/>
      <c r="H162" s="137"/>
    </row>
    <row r="163" spans="1:8" ht="15.75" thickBot="1" x14ac:dyDescent="0.3">
      <c r="A163" s="80">
        <f>E163</f>
        <v>29</v>
      </c>
      <c r="B163" s="150">
        <v>42638</v>
      </c>
      <c r="C163" s="144" t="s">
        <v>14</v>
      </c>
      <c r="D163" s="144" t="s">
        <v>25</v>
      </c>
      <c r="E163" s="152">
        <v>29</v>
      </c>
      <c r="F163" s="145" t="s">
        <v>92</v>
      </c>
      <c r="G163" s="146"/>
      <c r="H163" s="147"/>
    </row>
    <row r="164" spans="1:8" x14ac:dyDescent="0.25">
      <c r="A164" s="80">
        <f>E164</f>
        <v>1</v>
      </c>
      <c r="B164" s="148">
        <v>42603</v>
      </c>
      <c r="C164" s="132" t="s">
        <v>12</v>
      </c>
      <c r="D164" s="132" t="s">
        <v>81</v>
      </c>
      <c r="E164" s="133">
        <v>1</v>
      </c>
      <c r="F164" s="134">
        <v>7000</v>
      </c>
      <c r="G164" s="135"/>
      <c r="H164" s="136"/>
    </row>
    <row r="165" spans="1:8" x14ac:dyDescent="0.25">
      <c r="A165" s="80">
        <f>E165</f>
        <v>5</v>
      </c>
      <c r="B165" s="149">
        <v>42631</v>
      </c>
      <c r="C165" s="121" t="s">
        <v>8</v>
      </c>
      <c r="D165" s="121" t="s">
        <v>81</v>
      </c>
      <c r="E165" s="122">
        <v>5</v>
      </c>
      <c r="F165" s="123">
        <v>60</v>
      </c>
      <c r="G165" s="124"/>
      <c r="H165" s="137"/>
    </row>
    <row r="166" spans="1:8" x14ac:dyDescent="0.25">
      <c r="A166" s="80">
        <f>E166</f>
        <v>6</v>
      </c>
      <c r="B166" s="149">
        <v>42617</v>
      </c>
      <c r="C166" s="121" t="s">
        <v>7</v>
      </c>
      <c r="D166" s="121" t="s">
        <v>81</v>
      </c>
      <c r="E166" s="122">
        <v>6</v>
      </c>
      <c r="F166" s="123">
        <v>390</v>
      </c>
      <c r="G166" s="124"/>
      <c r="H166" s="137"/>
    </row>
    <row r="167" spans="1:8" x14ac:dyDescent="0.25">
      <c r="A167" s="80">
        <f>E167</f>
        <v>8</v>
      </c>
      <c r="B167" s="149">
        <v>42597</v>
      </c>
      <c r="C167" s="125" t="s">
        <v>99</v>
      </c>
      <c r="D167" s="121" t="s">
        <v>81</v>
      </c>
      <c r="E167" s="123">
        <v>8</v>
      </c>
      <c r="F167" s="123">
        <v>180</v>
      </c>
      <c r="G167" s="124"/>
      <c r="H167" s="137"/>
    </row>
    <row r="168" spans="1:8" x14ac:dyDescent="0.25">
      <c r="A168" s="80">
        <f>E168</f>
        <v>14</v>
      </c>
      <c r="B168" s="149">
        <v>42644</v>
      </c>
      <c r="C168" s="121" t="s">
        <v>16</v>
      </c>
      <c r="D168" s="121" t="s">
        <v>81</v>
      </c>
      <c r="E168" s="122">
        <v>14</v>
      </c>
      <c r="F168" s="123">
        <v>190</v>
      </c>
      <c r="G168" s="124"/>
      <c r="H168" s="137"/>
    </row>
    <row r="169" spans="1:8" x14ac:dyDescent="0.25">
      <c r="A169" s="80">
        <f>E169</f>
        <v>15</v>
      </c>
      <c r="B169" s="149">
        <v>42575</v>
      </c>
      <c r="C169" s="121" t="s">
        <v>11</v>
      </c>
      <c r="D169" s="121" t="s">
        <v>81</v>
      </c>
      <c r="E169" s="123">
        <v>15</v>
      </c>
      <c r="F169" s="123">
        <v>0</v>
      </c>
      <c r="G169" s="126"/>
      <c r="H169" s="138"/>
    </row>
    <row r="170" spans="1:8" x14ac:dyDescent="0.25">
      <c r="A170" s="80">
        <f>E170</f>
        <v>15</v>
      </c>
      <c r="B170" s="149">
        <v>42624</v>
      </c>
      <c r="C170" s="121" t="s">
        <v>69</v>
      </c>
      <c r="D170" s="121" t="s">
        <v>81</v>
      </c>
      <c r="E170" s="122">
        <v>15</v>
      </c>
      <c r="F170" s="123">
        <v>0</v>
      </c>
      <c r="G170" s="126"/>
      <c r="H170" s="138"/>
    </row>
    <row r="171" spans="1:8" x14ac:dyDescent="0.25">
      <c r="A171" s="80">
        <f>E171</f>
        <v>17</v>
      </c>
      <c r="B171" s="149">
        <v>42610</v>
      </c>
      <c r="C171" s="121" t="s">
        <v>47</v>
      </c>
      <c r="D171" s="121" t="s">
        <v>81</v>
      </c>
      <c r="E171" s="122">
        <v>17</v>
      </c>
      <c r="F171" s="123" t="s">
        <v>92</v>
      </c>
      <c r="G171" s="126"/>
      <c r="H171" s="138"/>
    </row>
    <row r="172" spans="1:8" x14ac:dyDescent="0.25">
      <c r="A172" s="80">
        <f>E172</f>
        <v>17</v>
      </c>
      <c r="B172" s="149">
        <v>42651</v>
      </c>
      <c r="C172" s="125" t="s">
        <v>15</v>
      </c>
      <c r="D172" s="121" t="s">
        <v>81</v>
      </c>
      <c r="E172" s="122">
        <v>17</v>
      </c>
      <c r="F172" s="123">
        <v>0</v>
      </c>
      <c r="G172" s="126"/>
      <c r="H172" s="138"/>
    </row>
    <row r="173" spans="1:8" x14ac:dyDescent="0.25">
      <c r="A173" s="80">
        <f>E173</f>
        <v>19</v>
      </c>
      <c r="B173" s="149">
        <v>42540</v>
      </c>
      <c r="C173" s="121" t="s">
        <v>9</v>
      </c>
      <c r="D173" s="121" t="s">
        <v>81</v>
      </c>
      <c r="E173" s="122">
        <v>19</v>
      </c>
      <c r="F173" s="123">
        <v>0</v>
      </c>
      <c r="G173" s="127">
        <f>SUM(E164:E173)</f>
        <v>117</v>
      </c>
      <c r="H173" s="139">
        <f>SUM(F164:F173)</f>
        <v>7820</v>
      </c>
    </row>
    <row r="174" spans="1:8" x14ac:dyDescent="0.25">
      <c r="A174" s="80">
        <f>E174</f>
        <v>20</v>
      </c>
      <c r="B174" s="149">
        <v>42561</v>
      </c>
      <c r="C174" s="121" t="s">
        <v>10</v>
      </c>
      <c r="D174" s="121" t="s">
        <v>81</v>
      </c>
      <c r="E174" s="123">
        <v>20</v>
      </c>
      <c r="F174" s="123">
        <v>0</v>
      </c>
      <c r="G174" s="124"/>
      <c r="H174" s="137"/>
    </row>
    <row r="175" spans="1:8" x14ac:dyDescent="0.25">
      <c r="A175" s="80">
        <f>E175</f>
        <v>20</v>
      </c>
      <c r="B175" s="149">
        <v>42568</v>
      </c>
      <c r="C175" s="121" t="s">
        <v>48</v>
      </c>
      <c r="D175" s="121" t="s">
        <v>81</v>
      </c>
      <c r="E175" s="122">
        <v>20</v>
      </c>
      <c r="F175" s="123" t="s">
        <v>92</v>
      </c>
      <c r="G175" s="124"/>
      <c r="H175" s="137"/>
    </row>
    <row r="176" spans="1:8" x14ac:dyDescent="0.25">
      <c r="A176" s="80">
        <f>E176</f>
        <v>20</v>
      </c>
      <c r="B176" s="149">
        <v>42589</v>
      </c>
      <c r="C176" s="121" t="s">
        <v>80</v>
      </c>
      <c r="D176" s="121" t="s">
        <v>81</v>
      </c>
      <c r="E176" s="122">
        <v>20</v>
      </c>
      <c r="F176" s="123" t="s">
        <v>92</v>
      </c>
      <c r="G176" s="124"/>
      <c r="H176" s="140"/>
    </row>
    <row r="177" spans="1:8" x14ac:dyDescent="0.25">
      <c r="A177" s="80">
        <f>E177</f>
        <v>20</v>
      </c>
      <c r="B177" s="149">
        <v>42596</v>
      </c>
      <c r="C177" s="121" t="s">
        <v>5</v>
      </c>
      <c r="D177" s="121" t="s">
        <v>81</v>
      </c>
      <c r="E177" s="122">
        <v>20</v>
      </c>
      <c r="F177" s="123" t="s">
        <v>92</v>
      </c>
      <c r="G177" s="124"/>
      <c r="H177" s="137"/>
    </row>
    <row r="178" spans="1:8" x14ac:dyDescent="0.25">
      <c r="A178" s="80">
        <f>E178</f>
        <v>20</v>
      </c>
      <c r="B178" s="149">
        <v>42638</v>
      </c>
      <c r="C178" s="121" t="s">
        <v>14</v>
      </c>
      <c r="D178" s="121" t="s">
        <v>81</v>
      </c>
      <c r="E178" s="122">
        <v>20</v>
      </c>
      <c r="F178" s="123">
        <v>0</v>
      </c>
      <c r="G178" s="124"/>
      <c r="H178" s="137"/>
    </row>
    <row r="179" spans="1:8" x14ac:dyDescent="0.25">
      <c r="A179" s="80">
        <f>E179</f>
        <v>21</v>
      </c>
      <c r="B179" s="149">
        <v>42554</v>
      </c>
      <c r="C179" s="121" t="s">
        <v>68</v>
      </c>
      <c r="D179" s="121" t="s">
        <v>81</v>
      </c>
      <c r="E179" s="122">
        <v>21</v>
      </c>
      <c r="F179" s="123" t="s">
        <v>92</v>
      </c>
      <c r="G179" s="124"/>
      <c r="H179" s="137"/>
    </row>
    <row r="180" spans="1:8" x14ac:dyDescent="0.25">
      <c r="A180" s="80">
        <f>E180</f>
        <v>21</v>
      </c>
      <c r="B180" s="149">
        <v>42582</v>
      </c>
      <c r="C180" s="125" t="s">
        <v>98</v>
      </c>
      <c r="D180" s="121" t="s">
        <v>81</v>
      </c>
      <c r="E180" s="122">
        <v>21</v>
      </c>
      <c r="F180" s="123" t="s">
        <v>92</v>
      </c>
      <c r="G180" s="124"/>
      <c r="H180" s="137"/>
    </row>
    <row r="181" spans="1:8" ht="15.75" thickBot="1" x14ac:dyDescent="0.3">
      <c r="A181" s="80">
        <f>E181</f>
        <v>22</v>
      </c>
      <c r="B181" s="150">
        <v>42547</v>
      </c>
      <c r="C181" s="144" t="s">
        <v>6</v>
      </c>
      <c r="D181" s="144" t="s">
        <v>81</v>
      </c>
      <c r="E181" s="152">
        <v>22</v>
      </c>
      <c r="F181" s="145" t="s">
        <v>92</v>
      </c>
      <c r="G181" s="146"/>
      <c r="H181" s="147"/>
    </row>
    <row r="182" spans="1:8" x14ac:dyDescent="0.25">
      <c r="A182" s="80">
        <f>E182</f>
        <v>17</v>
      </c>
      <c r="B182" s="148">
        <v>42610</v>
      </c>
      <c r="C182" s="132" t="s">
        <v>47</v>
      </c>
      <c r="D182" s="132" t="s">
        <v>87</v>
      </c>
      <c r="E182" s="133">
        <v>17</v>
      </c>
      <c r="F182" s="134" t="s">
        <v>92</v>
      </c>
      <c r="G182" s="135"/>
      <c r="H182" s="136"/>
    </row>
    <row r="183" spans="1:8" x14ac:dyDescent="0.25">
      <c r="A183" s="80">
        <f>E183</f>
        <v>20</v>
      </c>
      <c r="B183" s="153">
        <v>42568</v>
      </c>
      <c r="C183" s="154" t="s">
        <v>48</v>
      </c>
      <c r="D183" s="154" t="s">
        <v>87</v>
      </c>
      <c r="E183" s="155">
        <v>20</v>
      </c>
      <c r="F183" s="169" t="s">
        <v>92</v>
      </c>
      <c r="G183" s="156"/>
      <c r="H183" s="157"/>
    </row>
    <row r="184" spans="1:8" x14ac:dyDescent="0.25">
      <c r="A184" s="80">
        <f>E184</f>
        <v>20</v>
      </c>
      <c r="B184" s="149">
        <v>42589</v>
      </c>
      <c r="C184" s="121" t="s">
        <v>80</v>
      </c>
      <c r="D184" s="121" t="s">
        <v>87</v>
      </c>
      <c r="E184" s="122">
        <v>20</v>
      </c>
      <c r="F184" s="123" t="s">
        <v>92</v>
      </c>
      <c r="G184" s="124"/>
      <c r="H184" s="137"/>
    </row>
    <row r="185" spans="1:8" x14ac:dyDescent="0.25">
      <c r="A185" s="80">
        <f>E185</f>
        <v>20</v>
      </c>
      <c r="B185" s="149">
        <v>42596</v>
      </c>
      <c r="C185" s="121" t="s">
        <v>5</v>
      </c>
      <c r="D185" s="121" t="s">
        <v>87</v>
      </c>
      <c r="E185" s="122">
        <v>20</v>
      </c>
      <c r="F185" s="123" t="s">
        <v>92</v>
      </c>
      <c r="G185" s="124"/>
      <c r="H185" s="137"/>
    </row>
    <row r="186" spans="1:8" x14ac:dyDescent="0.25">
      <c r="A186" s="80">
        <f>E186</f>
        <v>21</v>
      </c>
      <c r="B186" s="149">
        <v>42554</v>
      </c>
      <c r="C186" s="121" t="s">
        <v>68</v>
      </c>
      <c r="D186" s="121" t="s">
        <v>87</v>
      </c>
      <c r="E186" s="122">
        <v>21</v>
      </c>
      <c r="F186" s="123" t="s">
        <v>92</v>
      </c>
      <c r="G186" s="124"/>
      <c r="H186" s="137"/>
    </row>
    <row r="187" spans="1:8" x14ac:dyDescent="0.25">
      <c r="A187" s="80">
        <f>E187</f>
        <v>21</v>
      </c>
      <c r="B187" s="149">
        <v>42582</v>
      </c>
      <c r="C187" s="125" t="s">
        <v>98</v>
      </c>
      <c r="D187" s="121" t="s">
        <v>87</v>
      </c>
      <c r="E187" s="122">
        <v>21</v>
      </c>
      <c r="F187" s="123" t="s">
        <v>92</v>
      </c>
      <c r="G187" s="124"/>
      <c r="H187" s="137"/>
    </row>
    <row r="188" spans="1:8" x14ac:dyDescent="0.25">
      <c r="A188" s="80">
        <f>E188</f>
        <v>22</v>
      </c>
      <c r="B188" s="149">
        <v>42547</v>
      </c>
      <c r="C188" s="121" t="s">
        <v>6</v>
      </c>
      <c r="D188" s="121" t="s">
        <v>87</v>
      </c>
      <c r="E188" s="122">
        <v>22</v>
      </c>
      <c r="F188" s="123" t="s">
        <v>92</v>
      </c>
      <c r="G188" s="126"/>
      <c r="H188" s="138"/>
    </row>
    <row r="189" spans="1:8" x14ac:dyDescent="0.25">
      <c r="A189" s="80">
        <f>E189</f>
        <v>24</v>
      </c>
      <c r="B189" s="149">
        <v>42575</v>
      </c>
      <c r="C189" s="121" t="s">
        <v>11</v>
      </c>
      <c r="D189" s="121" t="s">
        <v>87</v>
      </c>
      <c r="E189" s="122">
        <v>24</v>
      </c>
      <c r="F189" s="123" t="s">
        <v>92</v>
      </c>
      <c r="G189" s="126"/>
      <c r="H189" s="138"/>
    </row>
    <row r="190" spans="1:8" x14ac:dyDescent="0.25">
      <c r="A190" s="80">
        <f>E190</f>
        <v>24</v>
      </c>
      <c r="B190" s="149">
        <v>42624</v>
      </c>
      <c r="C190" s="121" t="s">
        <v>69</v>
      </c>
      <c r="D190" s="121" t="s">
        <v>87</v>
      </c>
      <c r="E190" s="122">
        <v>24</v>
      </c>
      <c r="F190" s="123" t="s">
        <v>92</v>
      </c>
      <c r="G190" s="126"/>
      <c r="H190" s="138"/>
    </row>
    <row r="191" spans="1:8" x14ac:dyDescent="0.25">
      <c r="A191" s="80">
        <f>E191</f>
        <v>24</v>
      </c>
      <c r="B191" s="149">
        <v>42631</v>
      </c>
      <c r="C191" s="121" t="s">
        <v>8</v>
      </c>
      <c r="D191" s="121" t="s">
        <v>87</v>
      </c>
      <c r="E191" s="122">
        <v>24</v>
      </c>
      <c r="F191" s="123" t="s">
        <v>92</v>
      </c>
      <c r="G191" s="127">
        <f>SUM(E182:E191)</f>
        <v>213</v>
      </c>
      <c r="H191" s="139">
        <f>SUM(F183:F191)</f>
        <v>0</v>
      </c>
    </row>
    <row r="192" spans="1:8" x14ac:dyDescent="0.25">
      <c r="A192" s="80">
        <f>E192</f>
        <v>25</v>
      </c>
      <c r="B192" s="149">
        <v>42603</v>
      </c>
      <c r="C192" s="121" t="s">
        <v>12</v>
      </c>
      <c r="D192" s="121" t="s">
        <v>87</v>
      </c>
      <c r="E192" s="122">
        <v>25</v>
      </c>
      <c r="F192" s="123" t="s">
        <v>92</v>
      </c>
      <c r="G192" s="124"/>
      <c r="H192" s="137"/>
    </row>
    <row r="193" spans="1:8" x14ac:dyDescent="0.25">
      <c r="A193" s="80">
        <f>E193</f>
        <v>26</v>
      </c>
      <c r="B193" s="149">
        <v>42644</v>
      </c>
      <c r="C193" s="121" t="s">
        <v>16</v>
      </c>
      <c r="D193" s="121" t="s">
        <v>87</v>
      </c>
      <c r="E193" s="122">
        <v>26</v>
      </c>
      <c r="F193" s="123" t="s">
        <v>92</v>
      </c>
      <c r="G193" s="124"/>
      <c r="H193" s="137"/>
    </row>
    <row r="194" spans="1:8" x14ac:dyDescent="0.25">
      <c r="A194" s="80">
        <f>E194</f>
        <v>26</v>
      </c>
      <c r="B194" s="149">
        <v>42651</v>
      </c>
      <c r="C194" s="125" t="s">
        <v>15</v>
      </c>
      <c r="D194" s="121" t="s">
        <v>87</v>
      </c>
      <c r="E194" s="123">
        <v>26</v>
      </c>
      <c r="F194" s="123" t="s">
        <v>92</v>
      </c>
      <c r="G194" s="124"/>
      <c r="H194" s="137"/>
    </row>
    <row r="195" spans="1:8" x14ac:dyDescent="0.25">
      <c r="A195" s="80">
        <f>E195</f>
        <v>28</v>
      </c>
      <c r="B195" s="149">
        <v>42540</v>
      </c>
      <c r="C195" s="121" t="s">
        <v>9</v>
      </c>
      <c r="D195" s="121" t="s">
        <v>87</v>
      </c>
      <c r="E195" s="123">
        <v>28</v>
      </c>
      <c r="F195" s="123" t="s">
        <v>92</v>
      </c>
      <c r="G195" s="124"/>
      <c r="H195" s="140"/>
    </row>
    <row r="196" spans="1:8" x14ac:dyDescent="0.25">
      <c r="A196" s="80">
        <f>E196</f>
        <v>28</v>
      </c>
      <c r="B196" s="149">
        <v>42617</v>
      </c>
      <c r="C196" s="121" t="s">
        <v>7</v>
      </c>
      <c r="D196" s="121" t="s">
        <v>87</v>
      </c>
      <c r="E196" s="122">
        <v>28</v>
      </c>
      <c r="F196" s="123" t="s">
        <v>92</v>
      </c>
      <c r="G196" s="124"/>
      <c r="H196" s="137"/>
    </row>
    <row r="197" spans="1:8" x14ac:dyDescent="0.25">
      <c r="A197" s="80">
        <f>E197</f>
        <v>29</v>
      </c>
      <c r="B197" s="149">
        <v>42561</v>
      </c>
      <c r="C197" s="121" t="s">
        <v>10</v>
      </c>
      <c r="D197" s="121" t="s">
        <v>87</v>
      </c>
      <c r="E197" s="122">
        <v>29</v>
      </c>
      <c r="F197" s="123" t="s">
        <v>92</v>
      </c>
      <c r="G197" s="124"/>
      <c r="H197" s="137"/>
    </row>
    <row r="198" spans="1:8" x14ac:dyDescent="0.25">
      <c r="A198" s="80">
        <f>E198</f>
        <v>29</v>
      </c>
      <c r="B198" s="149">
        <v>42638</v>
      </c>
      <c r="C198" s="121" t="s">
        <v>14</v>
      </c>
      <c r="D198" s="121" t="s">
        <v>87</v>
      </c>
      <c r="E198" s="122">
        <v>29</v>
      </c>
      <c r="F198" s="123" t="s">
        <v>92</v>
      </c>
      <c r="G198" s="124"/>
      <c r="H198" s="137"/>
    </row>
    <row r="199" spans="1:8" ht="15.75" thickBot="1" x14ac:dyDescent="0.3">
      <c r="A199" s="80">
        <f>E199</f>
        <v>31</v>
      </c>
      <c r="B199" s="150">
        <v>42597</v>
      </c>
      <c r="C199" s="143" t="s">
        <v>99</v>
      </c>
      <c r="D199" s="144" t="s">
        <v>87</v>
      </c>
      <c r="E199" s="152">
        <v>31</v>
      </c>
      <c r="F199" s="145" t="s">
        <v>92</v>
      </c>
      <c r="G199" s="146"/>
      <c r="H199" s="147"/>
    </row>
    <row r="200" spans="1:8" x14ac:dyDescent="0.25">
      <c r="A200" s="80">
        <f>E200</f>
        <v>3</v>
      </c>
      <c r="B200" s="148">
        <v>42561</v>
      </c>
      <c r="C200" s="132" t="s">
        <v>10</v>
      </c>
      <c r="D200" s="132" t="s">
        <v>26</v>
      </c>
      <c r="E200" s="133">
        <v>3</v>
      </c>
      <c r="F200" s="134">
        <v>180</v>
      </c>
      <c r="G200" s="135"/>
      <c r="H200" s="136"/>
    </row>
    <row r="201" spans="1:8" x14ac:dyDescent="0.25">
      <c r="A201" s="80">
        <f>E201</f>
        <v>3</v>
      </c>
      <c r="B201" s="149">
        <v>42596</v>
      </c>
      <c r="C201" s="121" t="s">
        <v>5</v>
      </c>
      <c r="D201" s="121" t="s">
        <v>26</v>
      </c>
      <c r="E201" s="122">
        <v>3</v>
      </c>
      <c r="F201" s="123">
        <v>3520</v>
      </c>
      <c r="G201" s="124"/>
      <c r="H201" s="137"/>
    </row>
    <row r="202" spans="1:8" x14ac:dyDescent="0.25">
      <c r="A202" s="80">
        <f>E202</f>
        <v>4</v>
      </c>
      <c r="B202" s="149">
        <v>42603</v>
      </c>
      <c r="C202" s="121" t="s">
        <v>12</v>
      </c>
      <c r="D202" s="121" t="s">
        <v>26</v>
      </c>
      <c r="E202" s="122">
        <v>4</v>
      </c>
      <c r="F202" s="123">
        <v>2040</v>
      </c>
      <c r="G202" s="124"/>
      <c r="H202" s="137"/>
    </row>
    <row r="203" spans="1:8" x14ac:dyDescent="0.25">
      <c r="A203" s="80">
        <f>E203</f>
        <v>5</v>
      </c>
      <c r="B203" s="149">
        <v>42568</v>
      </c>
      <c r="C203" s="121" t="s">
        <v>48</v>
      </c>
      <c r="D203" s="121" t="s">
        <v>26</v>
      </c>
      <c r="E203" s="122">
        <v>5</v>
      </c>
      <c r="F203" s="123">
        <v>1940</v>
      </c>
      <c r="G203" s="124"/>
      <c r="H203" s="137"/>
    </row>
    <row r="204" spans="1:8" x14ac:dyDescent="0.25">
      <c r="A204" s="80">
        <f>E204</f>
        <v>5</v>
      </c>
      <c r="B204" s="149">
        <v>42610</v>
      </c>
      <c r="C204" s="121" t="s">
        <v>47</v>
      </c>
      <c r="D204" s="121" t="s">
        <v>26</v>
      </c>
      <c r="E204" s="122">
        <v>5</v>
      </c>
      <c r="F204" s="123">
        <v>1230</v>
      </c>
      <c r="G204" s="124"/>
      <c r="H204" s="137"/>
    </row>
    <row r="205" spans="1:8" x14ac:dyDescent="0.25">
      <c r="A205" s="80">
        <f>E205</f>
        <v>7</v>
      </c>
      <c r="B205" s="149">
        <v>42540</v>
      </c>
      <c r="C205" s="121" t="s">
        <v>9</v>
      </c>
      <c r="D205" s="121" t="s">
        <v>26</v>
      </c>
      <c r="E205" s="122">
        <v>7</v>
      </c>
      <c r="F205" s="123">
        <v>280</v>
      </c>
      <c r="G205" s="126"/>
      <c r="H205" s="138"/>
    </row>
    <row r="206" spans="1:8" x14ac:dyDescent="0.25">
      <c r="A206" s="80">
        <f>E206</f>
        <v>7</v>
      </c>
      <c r="B206" s="149">
        <v>42547</v>
      </c>
      <c r="C206" s="121" t="s">
        <v>6</v>
      </c>
      <c r="D206" s="121" t="s">
        <v>26</v>
      </c>
      <c r="E206" s="122">
        <v>7</v>
      </c>
      <c r="F206" s="123">
        <v>2010</v>
      </c>
      <c r="G206" s="126"/>
      <c r="H206" s="138"/>
    </row>
    <row r="207" spans="1:8" x14ac:dyDescent="0.25">
      <c r="A207" s="80">
        <f>E207</f>
        <v>7</v>
      </c>
      <c r="B207" s="149">
        <v>42554</v>
      </c>
      <c r="C207" s="121" t="s">
        <v>68</v>
      </c>
      <c r="D207" s="121" t="s">
        <v>26</v>
      </c>
      <c r="E207" s="122">
        <v>7</v>
      </c>
      <c r="F207" s="123">
        <v>2660</v>
      </c>
      <c r="G207" s="126"/>
      <c r="H207" s="138"/>
    </row>
    <row r="208" spans="1:8" x14ac:dyDescent="0.25">
      <c r="A208" s="80">
        <f>E208</f>
        <v>7</v>
      </c>
      <c r="B208" s="149">
        <v>42582</v>
      </c>
      <c r="C208" s="125" t="s">
        <v>98</v>
      </c>
      <c r="D208" s="121" t="s">
        <v>26</v>
      </c>
      <c r="E208" s="122">
        <v>7</v>
      </c>
      <c r="F208" s="123">
        <v>1690</v>
      </c>
      <c r="G208" s="126"/>
      <c r="H208" s="138"/>
    </row>
    <row r="209" spans="1:8" x14ac:dyDescent="0.25">
      <c r="A209" s="80">
        <f>E209</f>
        <v>7</v>
      </c>
      <c r="B209" s="149">
        <v>42624</v>
      </c>
      <c r="C209" s="121" t="s">
        <v>69</v>
      </c>
      <c r="D209" s="121" t="s">
        <v>26</v>
      </c>
      <c r="E209" s="122">
        <v>7</v>
      </c>
      <c r="F209" s="123">
        <v>10</v>
      </c>
      <c r="G209" s="127">
        <f>SUM(E200:E209)</f>
        <v>55</v>
      </c>
      <c r="H209" s="139">
        <f>SUM(F200:F209)</f>
        <v>15560</v>
      </c>
    </row>
    <row r="210" spans="1:8" x14ac:dyDescent="0.25">
      <c r="A210" s="80">
        <f>E210</f>
        <v>14</v>
      </c>
      <c r="B210" s="149">
        <v>42644</v>
      </c>
      <c r="C210" s="121" t="s">
        <v>16</v>
      </c>
      <c r="D210" s="121" t="s">
        <v>26</v>
      </c>
      <c r="E210" s="123">
        <v>14</v>
      </c>
      <c r="F210" s="123">
        <v>190</v>
      </c>
      <c r="G210" s="124"/>
      <c r="H210" s="137"/>
    </row>
    <row r="211" spans="1:8" x14ac:dyDescent="0.25">
      <c r="A211" s="80">
        <f>E211</f>
        <v>15</v>
      </c>
      <c r="B211" s="149">
        <v>42575</v>
      </c>
      <c r="C211" s="121" t="s">
        <v>11</v>
      </c>
      <c r="D211" s="121" t="s">
        <v>26</v>
      </c>
      <c r="E211" s="123">
        <v>15</v>
      </c>
      <c r="F211" s="123">
        <v>0</v>
      </c>
      <c r="G211" s="124"/>
      <c r="H211" s="137"/>
    </row>
    <row r="212" spans="1:8" x14ac:dyDescent="0.25">
      <c r="A212" s="80">
        <f>E212</f>
        <v>15</v>
      </c>
      <c r="B212" s="149">
        <v>42631</v>
      </c>
      <c r="C212" s="121" t="s">
        <v>8</v>
      </c>
      <c r="D212" s="121" t="s">
        <v>26</v>
      </c>
      <c r="E212" s="123">
        <v>15</v>
      </c>
      <c r="F212" s="123">
        <v>0</v>
      </c>
      <c r="G212" s="124"/>
      <c r="H212" s="137"/>
    </row>
    <row r="213" spans="1:8" x14ac:dyDescent="0.25">
      <c r="A213" s="80">
        <f>E213</f>
        <v>19</v>
      </c>
      <c r="B213" s="149">
        <v>42617</v>
      </c>
      <c r="C213" s="121" t="s">
        <v>7</v>
      </c>
      <c r="D213" s="121" t="s">
        <v>26</v>
      </c>
      <c r="E213" s="122">
        <v>19</v>
      </c>
      <c r="F213" s="123">
        <v>0</v>
      </c>
      <c r="G213" s="124"/>
      <c r="H213" s="140"/>
    </row>
    <row r="214" spans="1:8" x14ac:dyDescent="0.25">
      <c r="A214" s="80">
        <f>E214</f>
        <v>20</v>
      </c>
      <c r="B214" s="149">
        <v>42589</v>
      </c>
      <c r="C214" s="121" t="s">
        <v>80</v>
      </c>
      <c r="D214" s="121" t="s">
        <v>26</v>
      </c>
      <c r="E214" s="122">
        <v>20</v>
      </c>
      <c r="F214" s="123" t="s">
        <v>92</v>
      </c>
      <c r="G214" s="124"/>
      <c r="H214" s="137"/>
    </row>
    <row r="215" spans="1:8" x14ac:dyDescent="0.25">
      <c r="A215" s="80">
        <f>E215</f>
        <v>20</v>
      </c>
      <c r="B215" s="149">
        <v>42638</v>
      </c>
      <c r="C215" s="121" t="s">
        <v>14</v>
      </c>
      <c r="D215" s="121" t="s">
        <v>26</v>
      </c>
      <c r="E215" s="122">
        <v>20</v>
      </c>
      <c r="F215" s="123">
        <v>0</v>
      </c>
      <c r="G215" s="124"/>
      <c r="H215" s="137"/>
    </row>
    <row r="216" spans="1:8" x14ac:dyDescent="0.25">
      <c r="A216" s="80">
        <f>E216</f>
        <v>22</v>
      </c>
      <c r="B216" s="149">
        <v>42597</v>
      </c>
      <c r="C216" s="125" t="s">
        <v>99</v>
      </c>
      <c r="D216" s="121" t="s">
        <v>26</v>
      </c>
      <c r="E216" s="122">
        <v>22</v>
      </c>
      <c r="F216" s="123">
        <v>0</v>
      </c>
      <c r="G216" s="124"/>
      <c r="H216" s="137"/>
    </row>
    <row r="217" spans="1:8" ht="15.75" thickBot="1" x14ac:dyDescent="0.3">
      <c r="A217" s="80">
        <f>E217</f>
        <v>26</v>
      </c>
      <c r="B217" s="150">
        <v>42651</v>
      </c>
      <c r="C217" s="143" t="s">
        <v>15</v>
      </c>
      <c r="D217" s="144" t="s">
        <v>26</v>
      </c>
      <c r="E217" s="145">
        <v>26</v>
      </c>
      <c r="F217" s="145" t="s">
        <v>92</v>
      </c>
      <c r="G217" s="146"/>
      <c r="H217" s="147"/>
    </row>
    <row r="218" spans="1:8" x14ac:dyDescent="0.25">
      <c r="A218" s="80">
        <f>E218</f>
        <v>2</v>
      </c>
      <c r="B218" s="148">
        <v>42631</v>
      </c>
      <c r="C218" s="132" t="s">
        <v>8</v>
      </c>
      <c r="D218" s="132" t="s">
        <v>19</v>
      </c>
      <c r="E218" s="133">
        <v>2</v>
      </c>
      <c r="F218" s="134">
        <v>280</v>
      </c>
      <c r="G218" s="135"/>
      <c r="H218" s="136"/>
    </row>
    <row r="219" spans="1:8" x14ac:dyDescent="0.25">
      <c r="A219" s="80">
        <f>E219</f>
        <v>5</v>
      </c>
      <c r="B219" s="149">
        <v>42568</v>
      </c>
      <c r="C219" s="121" t="s">
        <v>48</v>
      </c>
      <c r="D219" s="121" t="s">
        <v>19</v>
      </c>
      <c r="E219" s="122">
        <v>5</v>
      </c>
      <c r="F219" s="123">
        <v>1940</v>
      </c>
      <c r="G219" s="124"/>
      <c r="H219" s="137"/>
    </row>
    <row r="220" spans="1:8" x14ac:dyDescent="0.25">
      <c r="A220" s="80">
        <f>E220</f>
        <v>5</v>
      </c>
      <c r="B220" s="149">
        <v>42596</v>
      </c>
      <c r="C220" s="121" t="s">
        <v>5</v>
      </c>
      <c r="D220" s="121" t="s">
        <v>19</v>
      </c>
      <c r="E220" s="122">
        <v>5</v>
      </c>
      <c r="F220" s="123">
        <v>2840</v>
      </c>
      <c r="G220" s="124"/>
      <c r="H220" s="137"/>
    </row>
    <row r="221" spans="1:8" x14ac:dyDescent="0.25">
      <c r="A221" s="80">
        <f>E221</f>
        <v>6</v>
      </c>
      <c r="B221" s="149">
        <v>42582</v>
      </c>
      <c r="C221" s="125" t="s">
        <v>98</v>
      </c>
      <c r="D221" s="121" t="s">
        <v>19</v>
      </c>
      <c r="E221" s="122">
        <v>6</v>
      </c>
      <c r="F221" s="123">
        <v>1820</v>
      </c>
      <c r="G221" s="124"/>
      <c r="H221" s="137"/>
    </row>
    <row r="222" spans="1:8" x14ac:dyDescent="0.25">
      <c r="A222" s="80">
        <f>E222</f>
        <v>6</v>
      </c>
      <c r="B222" s="149">
        <v>42624</v>
      </c>
      <c r="C222" s="121" t="s">
        <v>69</v>
      </c>
      <c r="D222" s="121" t="s">
        <v>19</v>
      </c>
      <c r="E222" s="122">
        <v>6</v>
      </c>
      <c r="F222" s="123">
        <v>20</v>
      </c>
      <c r="G222" s="124"/>
      <c r="H222" s="137"/>
    </row>
    <row r="223" spans="1:8" x14ac:dyDescent="0.25">
      <c r="A223" s="80">
        <f>E223</f>
        <v>8</v>
      </c>
      <c r="B223" s="149">
        <v>42589</v>
      </c>
      <c r="C223" s="121" t="s">
        <v>80</v>
      </c>
      <c r="D223" s="121" t="s">
        <v>19</v>
      </c>
      <c r="E223" s="123">
        <v>8</v>
      </c>
      <c r="F223" s="123">
        <v>1250</v>
      </c>
      <c r="G223" s="126"/>
      <c r="H223" s="138"/>
    </row>
    <row r="224" spans="1:8" x14ac:dyDescent="0.25">
      <c r="A224" s="80">
        <f>E224</f>
        <v>10</v>
      </c>
      <c r="B224" s="149">
        <v>42644</v>
      </c>
      <c r="C224" s="121" t="s">
        <v>16</v>
      </c>
      <c r="D224" s="121" t="s">
        <v>19</v>
      </c>
      <c r="E224" s="122">
        <v>10</v>
      </c>
      <c r="F224" s="123">
        <v>330</v>
      </c>
      <c r="G224" s="126"/>
      <c r="H224" s="138"/>
    </row>
    <row r="225" spans="1:8" x14ac:dyDescent="0.25">
      <c r="A225" s="80">
        <f>E225</f>
        <v>12</v>
      </c>
      <c r="B225" s="149">
        <v>42603</v>
      </c>
      <c r="C225" s="121" t="s">
        <v>12</v>
      </c>
      <c r="D225" s="121" t="s">
        <v>19</v>
      </c>
      <c r="E225" s="122">
        <v>12</v>
      </c>
      <c r="F225" s="123">
        <v>60</v>
      </c>
      <c r="G225" s="126"/>
      <c r="H225" s="138"/>
    </row>
    <row r="226" spans="1:8" x14ac:dyDescent="0.25">
      <c r="A226" s="80">
        <f>E226</f>
        <v>15</v>
      </c>
      <c r="B226" s="149">
        <v>42575</v>
      </c>
      <c r="C226" s="121" t="s">
        <v>11</v>
      </c>
      <c r="D226" s="121" t="s">
        <v>19</v>
      </c>
      <c r="E226" s="123">
        <v>15</v>
      </c>
      <c r="F226" s="123">
        <v>0</v>
      </c>
      <c r="G226" s="126"/>
      <c r="H226" s="138"/>
    </row>
    <row r="227" spans="1:8" x14ac:dyDescent="0.25">
      <c r="A227" s="80">
        <f>E227</f>
        <v>17</v>
      </c>
      <c r="B227" s="149">
        <v>42610</v>
      </c>
      <c r="C227" s="121" t="s">
        <v>47</v>
      </c>
      <c r="D227" s="121" t="s">
        <v>19</v>
      </c>
      <c r="E227" s="122">
        <v>17</v>
      </c>
      <c r="F227" s="123" t="s">
        <v>92</v>
      </c>
      <c r="G227" s="127">
        <f>SUM(E218:E227)</f>
        <v>86</v>
      </c>
      <c r="H227" s="139">
        <f>SUM(F218:F227)</f>
        <v>8540</v>
      </c>
    </row>
    <row r="228" spans="1:8" x14ac:dyDescent="0.25">
      <c r="A228" s="80">
        <f>E228</f>
        <v>17</v>
      </c>
      <c r="B228" s="149">
        <v>42651</v>
      </c>
      <c r="C228" s="125" t="s">
        <v>15</v>
      </c>
      <c r="D228" s="121" t="s">
        <v>19</v>
      </c>
      <c r="E228" s="122">
        <v>17</v>
      </c>
      <c r="F228" s="123">
        <v>0</v>
      </c>
      <c r="G228" s="124"/>
      <c r="H228" s="137"/>
    </row>
    <row r="229" spans="1:8" x14ac:dyDescent="0.25">
      <c r="A229" s="80">
        <f>E229</f>
        <v>19</v>
      </c>
      <c r="B229" s="149">
        <v>42540</v>
      </c>
      <c r="C229" s="121" t="s">
        <v>9</v>
      </c>
      <c r="D229" s="121" t="s">
        <v>19</v>
      </c>
      <c r="E229" s="122">
        <v>19</v>
      </c>
      <c r="F229" s="123">
        <v>0</v>
      </c>
      <c r="G229" s="124"/>
      <c r="H229" s="137"/>
    </row>
    <row r="230" spans="1:8" x14ac:dyDescent="0.25">
      <c r="A230" s="80">
        <f>E230</f>
        <v>20</v>
      </c>
      <c r="B230" s="149">
        <v>42561</v>
      </c>
      <c r="C230" s="121" t="s">
        <v>10</v>
      </c>
      <c r="D230" s="121" t="s">
        <v>19</v>
      </c>
      <c r="E230" s="123">
        <v>20</v>
      </c>
      <c r="F230" s="123">
        <v>0</v>
      </c>
      <c r="G230" s="124"/>
      <c r="H230" s="137"/>
    </row>
    <row r="231" spans="1:8" x14ac:dyDescent="0.25">
      <c r="A231" s="80">
        <f>E231</f>
        <v>20</v>
      </c>
      <c r="B231" s="149">
        <v>42638</v>
      </c>
      <c r="C231" s="121" t="s">
        <v>14</v>
      </c>
      <c r="D231" s="121" t="s">
        <v>19</v>
      </c>
      <c r="E231" s="122">
        <v>20</v>
      </c>
      <c r="F231" s="123">
        <v>0</v>
      </c>
      <c r="G231" s="124"/>
      <c r="H231" s="137"/>
    </row>
    <row r="232" spans="1:8" x14ac:dyDescent="0.25">
      <c r="A232" s="80">
        <f>E232</f>
        <v>21</v>
      </c>
      <c r="B232" s="149">
        <v>42554</v>
      </c>
      <c r="C232" s="121" t="s">
        <v>68</v>
      </c>
      <c r="D232" s="121" t="s">
        <v>19</v>
      </c>
      <c r="E232" s="122">
        <v>21</v>
      </c>
      <c r="F232" s="123" t="s">
        <v>92</v>
      </c>
      <c r="G232" s="124"/>
      <c r="H232" s="140"/>
    </row>
    <row r="233" spans="1:8" x14ac:dyDescent="0.25">
      <c r="A233" s="80">
        <f>E233</f>
        <v>22</v>
      </c>
      <c r="B233" s="149">
        <v>42547</v>
      </c>
      <c r="C233" s="121" t="s">
        <v>6</v>
      </c>
      <c r="D233" s="121" t="s">
        <v>19</v>
      </c>
      <c r="E233" s="122">
        <v>22</v>
      </c>
      <c r="F233" s="123" t="s">
        <v>92</v>
      </c>
      <c r="G233" s="124"/>
      <c r="H233" s="137"/>
    </row>
    <row r="234" spans="1:8" x14ac:dyDescent="0.25">
      <c r="A234" s="80">
        <f>E234</f>
        <v>22</v>
      </c>
      <c r="B234" s="149">
        <v>42597</v>
      </c>
      <c r="C234" s="125" t="s">
        <v>99</v>
      </c>
      <c r="D234" s="121" t="s">
        <v>19</v>
      </c>
      <c r="E234" s="122">
        <v>22</v>
      </c>
      <c r="F234" s="123">
        <v>0</v>
      </c>
      <c r="G234" s="124"/>
      <c r="H234" s="137"/>
    </row>
    <row r="235" spans="1:8" ht="15.75" thickBot="1" x14ac:dyDescent="0.3">
      <c r="A235" s="80">
        <f>E235</f>
        <v>28</v>
      </c>
      <c r="B235" s="150">
        <v>42617</v>
      </c>
      <c r="C235" s="144" t="s">
        <v>7</v>
      </c>
      <c r="D235" s="144" t="s">
        <v>19</v>
      </c>
      <c r="E235" s="152">
        <v>28</v>
      </c>
      <c r="F235" s="145" t="s">
        <v>92</v>
      </c>
      <c r="G235" s="146"/>
      <c r="H235" s="147"/>
    </row>
    <row r="236" spans="1:8" x14ac:dyDescent="0.25">
      <c r="A236" s="80">
        <f>E236</f>
        <v>1</v>
      </c>
      <c r="B236" s="148">
        <v>42575</v>
      </c>
      <c r="C236" s="132" t="s">
        <v>11</v>
      </c>
      <c r="D236" s="132" t="s">
        <v>83</v>
      </c>
      <c r="E236" s="133">
        <v>1</v>
      </c>
      <c r="F236" s="134">
        <v>1980</v>
      </c>
      <c r="G236" s="135"/>
      <c r="H236" s="136"/>
    </row>
    <row r="237" spans="1:8" x14ac:dyDescent="0.25">
      <c r="A237" s="80">
        <f>E237</f>
        <v>2</v>
      </c>
      <c r="B237" s="149">
        <v>42603</v>
      </c>
      <c r="C237" s="121" t="s">
        <v>12</v>
      </c>
      <c r="D237" s="121" t="s">
        <v>83</v>
      </c>
      <c r="E237" s="122">
        <v>2</v>
      </c>
      <c r="F237" s="123">
        <v>3680</v>
      </c>
      <c r="G237" s="124"/>
      <c r="H237" s="137"/>
    </row>
    <row r="238" spans="1:8" x14ac:dyDescent="0.25">
      <c r="A238" s="80">
        <f>E238</f>
        <v>2</v>
      </c>
      <c r="B238" s="149">
        <v>42617</v>
      </c>
      <c r="C238" s="121" t="s">
        <v>7</v>
      </c>
      <c r="D238" s="121" t="s">
        <v>83</v>
      </c>
      <c r="E238" s="122">
        <v>2</v>
      </c>
      <c r="F238" s="123">
        <v>1250</v>
      </c>
      <c r="G238" s="124"/>
      <c r="H238" s="137"/>
    </row>
    <row r="239" spans="1:8" x14ac:dyDescent="0.25">
      <c r="A239" s="80">
        <f>E239</f>
        <v>2</v>
      </c>
      <c r="B239" s="149">
        <v>42644</v>
      </c>
      <c r="C239" s="121" t="s">
        <v>16</v>
      </c>
      <c r="D239" s="121" t="s">
        <v>83</v>
      </c>
      <c r="E239" s="122">
        <v>2</v>
      </c>
      <c r="F239" s="123">
        <v>3170</v>
      </c>
      <c r="G239" s="124"/>
      <c r="H239" s="137"/>
    </row>
    <row r="240" spans="1:8" x14ac:dyDescent="0.25">
      <c r="A240" s="80">
        <f>E240</f>
        <v>2</v>
      </c>
      <c r="B240" s="149">
        <v>42651</v>
      </c>
      <c r="C240" s="125" t="s">
        <v>15</v>
      </c>
      <c r="D240" s="121" t="s">
        <v>83</v>
      </c>
      <c r="E240" s="122">
        <v>2</v>
      </c>
      <c r="F240" s="123">
        <v>260</v>
      </c>
      <c r="G240" s="124"/>
      <c r="H240" s="137"/>
    </row>
    <row r="241" spans="1:8" x14ac:dyDescent="0.25">
      <c r="A241" s="80">
        <f>E241</f>
        <v>3</v>
      </c>
      <c r="B241" s="149">
        <v>42597</v>
      </c>
      <c r="C241" s="125" t="s">
        <v>99</v>
      </c>
      <c r="D241" s="121" t="s">
        <v>83</v>
      </c>
      <c r="E241" s="122">
        <v>3</v>
      </c>
      <c r="F241" s="123">
        <v>1200</v>
      </c>
      <c r="G241" s="124"/>
      <c r="H241" s="137"/>
    </row>
    <row r="242" spans="1:8" x14ac:dyDescent="0.25">
      <c r="A242" s="80">
        <f>E242</f>
        <v>3</v>
      </c>
      <c r="B242" s="149">
        <v>42631</v>
      </c>
      <c r="C242" s="121" t="s">
        <v>8</v>
      </c>
      <c r="D242" s="121" t="s">
        <v>83</v>
      </c>
      <c r="E242" s="123">
        <v>3</v>
      </c>
      <c r="F242" s="123">
        <v>110</v>
      </c>
      <c r="G242" s="126"/>
      <c r="H242" s="138"/>
    </row>
    <row r="243" spans="1:8" x14ac:dyDescent="0.25">
      <c r="A243" s="80">
        <f>E243</f>
        <v>5</v>
      </c>
      <c r="B243" s="149">
        <v>42547</v>
      </c>
      <c r="C243" s="121" t="s">
        <v>6</v>
      </c>
      <c r="D243" s="121" t="s">
        <v>83</v>
      </c>
      <c r="E243" s="122">
        <v>5</v>
      </c>
      <c r="F243" s="123">
        <v>2900</v>
      </c>
      <c r="G243" s="126"/>
      <c r="H243" s="138"/>
    </row>
    <row r="244" spans="1:8" x14ac:dyDescent="0.25">
      <c r="A244" s="80">
        <f>E244</f>
        <v>5</v>
      </c>
      <c r="B244" s="149">
        <v>42638</v>
      </c>
      <c r="C244" s="121" t="s">
        <v>14</v>
      </c>
      <c r="D244" s="121" t="s">
        <v>83</v>
      </c>
      <c r="E244" s="122">
        <v>5</v>
      </c>
      <c r="F244" s="123">
        <v>80</v>
      </c>
      <c r="G244" s="126"/>
      <c r="H244" s="138"/>
    </row>
    <row r="245" spans="1:8" x14ac:dyDescent="0.25">
      <c r="A245" s="80">
        <f>E245</f>
        <v>9</v>
      </c>
      <c r="B245" s="149">
        <v>42582</v>
      </c>
      <c r="C245" s="125" t="s">
        <v>98</v>
      </c>
      <c r="D245" s="121" t="s">
        <v>83</v>
      </c>
      <c r="E245" s="122">
        <v>9</v>
      </c>
      <c r="F245" s="123">
        <v>750</v>
      </c>
      <c r="G245" s="127">
        <f>SUM(E236:E245)</f>
        <v>34</v>
      </c>
      <c r="H245" s="139">
        <f>SUM(F236:F245)</f>
        <v>15380</v>
      </c>
    </row>
    <row r="246" spans="1:8" x14ac:dyDescent="0.25">
      <c r="A246" s="80">
        <f>E246</f>
        <v>9</v>
      </c>
      <c r="B246" s="149">
        <v>42589</v>
      </c>
      <c r="C246" s="121" t="s">
        <v>80</v>
      </c>
      <c r="D246" s="121" t="s">
        <v>83</v>
      </c>
      <c r="E246" s="122">
        <v>9</v>
      </c>
      <c r="F246" s="123">
        <v>950</v>
      </c>
      <c r="G246" s="126"/>
      <c r="H246" s="138"/>
    </row>
    <row r="247" spans="1:8" x14ac:dyDescent="0.25">
      <c r="A247" s="80">
        <f>E247</f>
        <v>10</v>
      </c>
      <c r="B247" s="149">
        <v>42568</v>
      </c>
      <c r="C247" s="121" t="s">
        <v>48</v>
      </c>
      <c r="D247" s="121" t="s">
        <v>83</v>
      </c>
      <c r="E247" s="122">
        <v>10</v>
      </c>
      <c r="F247" s="123">
        <v>1040</v>
      </c>
      <c r="G247" s="126"/>
      <c r="H247" s="138"/>
    </row>
    <row r="248" spans="1:8" x14ac:dyDescent="0.25">
      <c r="A248" s="80">
        <f>E248</f>
        <v>10</v>
      </c>
      <c r="B248" s="149">
        <v>42596</v>
      </c>
      <c r="C248" s="121" t="s">
        <v>5</v>
      </c>
      <c r="D248" s="121" t="s">
        <v>83</v>
      </c>
      <c r="E248" s="123">
        <v>10</v>
      </c>
      <c r="F248" s="123">
        <v>510</v>
      </c>
      <c r="G248" s="124"/>
      <c r="H248" s="137"/>
    </row>
    <row r="249" spans="1:8" x14ac:dyDescent="0.25">
      <c r="A249" s="80">
        <f>E249</f>
        <v>11</v>
      </c>
      <c r="B249" s="149">
        <v>42554</v>
      </c>
      <c r="C249" s="121" t="s">
        <v>68</v>
      </c>
      <c r="D249" s="121" t="s">
        <v>83</v>
      </c>
      <c r="E249" s="122">
        <v>11</v>
      </c>
      <c r="F249" s="123">
        <v>240</v>
      </c>
      <c r="G249" s="124"/>
      <c r="H249" s="137"/>
    </row>
    <row r="250" spans="1:8" x14ac:dyDescent="0.25">
      <c r="A250" s="80">
        <f>E250</f>
        <v>15</v>
      </c>
      <c r="B250" s="149">
        <v>42624</v>
      </c>
      <c r="C250" s="121" t="s">
        <v>69</v>
      </c>
      <c r="D250" s="121" t="s">
        <v>83</v>
      </c>
      <c r="E250" s="122">
        <v>15</v>
      </c>
      <c r="F250" s="123">
        <v>0</v>
      </c>
      <c r="G250" s="124"/>
      <c r="H250" s="137"/>
    </row>
    <row r="251" spans="1:8" x14ac:dyDescent="0.25">
      <c r="A251" s="80">
        <f>E251</f>
        <v>17</v>
      </c>
      <c r="B251" s="149">
        <v>42610</v>
      </c>
      <c r="C251" s="121" t="s">
        <v>47</v>
      </c>
      <c r="D251" s="121" t="s">
        <v>83</v>
      </c>
      <c r="E251" s="122">
        <v>17</v>
      </c>
      <c r="F251" s="123" t="s">
        <v>92</v>
      </c>
      <c r="G251" s="124"/>
      <c r="H251" s="137"/>
    </row>
    <row r="252" spans="1:8" x14ac:dyDescent="0.25">
      <c r="A252" s="80">
        <f>E252</f>
        <v>19</v>
      </c>
      <c r="B252" s="149">
        <v>42540</v>
      </c>
      <c r="C252" s="121" t="s">
        <v>9</v>
      </c>
      <c r="D252" s="121" t="s">
        <v>83</v>
      </c>
      <c r="E252" s="122">
        <v>19</v>
      </c>
      <c r="F252" s="123">
        <v>0</v>
      </c>
      <c r="G252" s="124"/>
      <c r="H252" s="137"/>
    </row>
    <row r="253" spans="1:8" ht="15.75" thickBot="1" x14ac:dyDescent="0.3">
      <c r="A253" s="80">
        <f>E253</f>
        <v>20</v>
      </c>
      <c r="B253" s="150">
        <v>42561</v>
      </c>
      <c r="C253" s="144" t="s">
        <v>10</v>
      </c>
      <c r="D253" s="144" t="s">
        <v>83</v>
      </c>
      <c r="E253" s="145">
        <v>20</v>
      </c>
      <c r="F253" s="145">
        <v>0</v>
      </c>
      <c r="G253" s="146"/>
      <c r="H253" s="147"/>
    </row>
    <row r="254" spans="1:8" x14ac:dyDescent="0.25">
      <c r="A254" s="80">
        <f>E254</f>
        <v>2</v>
      </c>
      <c r="B254" s="148">
        <v>42624</v>
      </c>
      <c r="C254" s="132" t="s">
        <v>69</v>
      </c>
      <c r="D254" s="132" t="s">
        <v>84</v>
      </c>
      <c r="E254" s="133">
        <v>2</v>
      </c>
      <c r="F254" s="134">
        <v>360</v>
      </c>
      <c r="G254" s="135"/>
      <c r="H254" s="136"/>
    </row>
    <row r="255" spans="1:8" x14ac:dyDescent="0.25">
      <c r="A255" s="80">
        <f>E255</f>
        <v>4</v>
      </c>
      <c r="B255" s="149">
        <v>42597</v>
      </c>
      <c r="C255" s="125" t="s">
        <v>99</v>
      </c>
      <c r="D255" s="121" t="s">
        <v>84</v>
      </c>
      <c r="E255" s="122">
        <v>4</v>
      </c>
      <c r="F255" s="123">
        <v>740</v>
      </c>
      <c r="G255" s="124"/>
      <c r="H255" s="137"/>
    </row>
    <row r="256" spans="1:8" x14ac:dyDescent="0.25">
      <c r="A256" s="80">
        <f>E256</f>
        <v>9</v>
      </c>
      <c r="B256" s="149">
        <v>42617</v>
      </c>
      <c r="C256" s="121" t="s">
        <v>7</v>
      </c>
      <c r="D256" s="121" t="s">
        <v>84</v>
      </c>
      <c r="E256" s="122">
        <v>9</v>
      </c>
      <c r="F256" s="123">
        <v>330</v>
      </c>
      <c r="G256" s="124"/>
      <c r="H256" s="137"/>
    </row>
    <row r="257" spans="1:8" x14ac:dyDescent="0.25">
      <c r="A257" s="80">
        <f>E257</f>
        <v>12</v>
      </c>
      <c r="B257" s="149">
        <v>42644</v>
      </c>
      <c r="C257" s="121" t="s">
        <v>16</v>
      </c>
      <c r="D257" s="121" t="s">
        <v>84</v>
      </c>
      <c r="E257" s="122">
        <v>12</v>
      </c>
      <c r="F257" s="123">
        <v>260</v>
      </c>
      <c r="G257" s="124"/>
      <c r="H257" s="137"/>
    </row>
    <row r="258" spans="1:8" x14ac:dyDescent="0.25">
      <c r="A258" s="80">
        <f>E258</f>
        <v>15</v>
      </c>
      <c r="B258" s="149">
        <v>42631</v>
      </c>
      <c r="C258" s="121" t="s">
        <v>8</v>
      </c>
      <c r="D258" s="121" t="s">
        <v>84</v>
      </c>
      <c r="E258" s="123">
        <v>15</v>
      </c>
      <c r="F258" s="123">
        <v>0</v>
      </c>
      <c r="G258" s="124"/>
      <c r="H258" s="137"/>
    </row>
    <row r="259" spans="1:8" x14ac:dyDescent="0.25">
      <c r="A259" s="80">
        <f>E259</f>
        <v>17</v>
      </c>
      <c r="B259" s="149">
        <v>42610</v>
      </c>
      <c r="C259" s="121" t="s">
        <v>47</v>
      </c>
      <c r="D259" s="121" t="s">
        <v>84</v>
      </c>
      <c r="E259" s="122">
        <v>17</v>
      </c>
      <c r="F259" s="123" t="s">
        <v>92</v>
      </c>
      <c r="G259" s="124"/>
      <c r="H259" s="137"/>
    </row>
    <row r="260" spans="1:8" x14ac:dyDescent="0.25">
      <c r="A260" s="80">
        <f>E260</f>
        <v>20</v>
      </c>
      <c r="B260" s="149">
        <v>42568</v>
      </c>
      <c r="C260" s="121" t="s">
        <v>48</v>
      </c>
      <c r="D260" s="121" t="s">
        <v>84</v>
      </c>
      <c r="E260" s="122">
        <v>20</v>
      </c>
      <c r="F260" s="123" t="s">
        <v>92</v>
      </c>
      <c r="G260" s="126"/>
      <c r="H260" s="138"/>
    </row>
    <row r="261" spans="1:8" x14ac:dyDescent="0.25">
      <c r="A261" s="80">
        <f>E261</f>
        <v>20</v>
      </c>
      <c r="B261" s="149">
        <v>42589</v>
      </c>
      <c r="C261" s="121" t="s">
        <v>80</v>
      </c>
      <c r="D261" s="121" t="s">
        <v>84</v>
      </c>
      <c r="E261" s="122">
        <v>20</v>
      </c>
      <c r="F261" s="123" t="s">
        <v>92</v>
      </c>
      <c r="G261" s="126"/>
      <c r="H261" s="138"/>
    </row>
    <row r="262" spans="1:8" x14ac:dyDescent="0.25">
      <c r="A262" s="80">
        <f>E262</f>
        <v>20</v>
      </c>
      <c r="B262" s="149">
        <v>42596</v>
      </c>
      <c r="C262" s="121" t="s">
        <v>5</v>
      </c>
      <c r="D262" s="121" t="s">
        <v>84</v>
      </c>
      <c r="E262" s="122">
        <v>20</v>
      </c>
      <c r="F262" s="123" t="s">
        <v>92</v>
      </c>
      <c r="G262" s="126"/>
      <c r="H262" s="138"/>
    </row>
    <row r="263" spans="1:8" x14ac:dyDescent="0.25">
      <c r="A263" s="80">
        <f>E263</f>
        <v>20</v>
      </c>
      <c r="B263" s="149">
        <v>42638</v>
      </c>
      <c r="C263" s="121" t="s">
        <v>14</v>
      </c>
      <c r="D263" s="121" t="s">
        <v>84</v>
      </c>
      <c r="E263" s="122">
        <v>20</v>
      </c>
      <c r="F263" s="123">
        <v>0</v>
      </c>
      <c r="G263" s="127">
        <f>SUM(E254:E263)</f>
        <v>139</v>
      </c>
      <c r="H263" s="139">
        <f>SUM(F254:F263)</f>
        <v>1690</v>
      </c>
    </row>
    <row r="264" spans="1:8" x14ac:dyDescent="0.25">
      <c r="A264" s="80">
        <f>E264</f>
        <v>21</v>
      </c>
      <c r="B264" s="149">
        <v>42554</v>
      </c>
      <c r="C264" s="121" t="s">
        <v>68</v>
      </c>
      <c r="D264" s="121" t="s">
        <v>84</v>
      </c>
      <c r="E264" s="122">
        <v>21</v>
      </c>
      <c r="F264" s="123" t="s">
        <v>92</v>
      </c>
      <c r="G264" s="126"/>
      <c r="H264" s="138"/>
    </row>
    <row r="265" spans="1:8" x14ac:dyDescent="0.25">
      <c r="A265" s="80">
        <f>E265</f>
        <v>21</v>
      </c>
      <c r="B265" s="149">
        <v>42582</v>
      </c>
      <c r="C265" s="125" t="s">
        <v>98</v>
      </c>
      <c r="D265" s="121" t="s">
        <v>84</v>
      </c>
      <c r="E265" s="122">
        <v>21</v>
      </c>
      <c r="F265" s="123" t="s">
        <v>92</v>
      </c>
      <c r="G265" s="126"/>
      <c r="H265" s="138"/>
    </row>
    <row r="266" spans="1:8" x14ac:dyDescent="0.25">
      <c r="A266" s="80">
        <f>E266</f>
        <v>22</v>
      </c>
      <c r="B266" s="149">
        <v>42547</v>
      </c>
      <c r="C266" s="121" t="s">
        <v>6</v>
      </c>
      <c r="D266" s="121" t="s">
        <v>84</v>
      </c>
      <c r="E266" s="122">
        <v>22</v>
      </c>
      <c r="F266" s="123" t="s">
        <v>92</v>
      </c>
      <c r="G266" s="124"/>
      <c r="H266" s="137"/>
    </row>
    <row r="267" spans="1:8" x14ac:dyDescent="0.25">
      <c r="A267" s="80">
        <f>E267</f>
        <v>24</v>
      </c>
      <c r="B267" s="149">
        <v>42575</v>
      </c>
      <c r="C267" s="121" t="s">
        <v>11</v>
      </c>
      <c r="D267" s="121" t="s">
        <v>84</v>
      </c>
      <c r="E267" s="122">
        <v>24</v>
      </c>
      <c r="F267" s="123" t="s">
        <v>92</v>
      </c>
      <c r="G267" s="124"/>
      <c r="H267" s="137"/>
    </row>
    <row r="268" spans="1:8" x14ac:dyDescent="0.25">
      <c r="A268" s="80">
        <f>E268</f>
        <v>25</v>
      </c>
      <c r="B268" s="149">
        <v>42603</v>
      </c>
      <c r="C268" s="121" t="s">
        <v>12</v>
      </c>
      <c r="D268" s="121" t="s">
        <v>84</v>
      </c>
      <c r="E268" s="122">
        <v>25</v>
      </c>
      <c r="F268" s="123" t="s">
        <v>92</v>
      </c>
      <c r="G268" s="124"/>
      <c r="H268" s="137"/>
    </row>
    <row r="269" spans="1:8" x14ac:dyDescent="0.25">
      <c r="A269" s="80">
        <f>E269</f>
        <v>26</v>
      </c>
      <c r="B269" s="149">
        <v>42651</v>
      </c>
      <c r="C269" s="125" t="s">
        <v>15</v>
      </c>
      <c r="D269" s="121" t="s">
        <v>84</v>
      </c>
      <c r="E269" s="123">
        <v>26</v>
      </c>
      <c r="F269" s="123" t="s">
        <v>92</v>
      </c>
      <c r="G269" s="124"/>
      <c r="H269" s="137"/>
    </row>
    <row r="270" spans="1:8" x14ac:dyDescent="0.25">
      <c r="A270" s="80">
        <f>E270</f>
        <v>28</v>
      </c>
      <c r="B270" s="149">
        <v>42540</v>
      </c>
      <c r="C270" s="121" t="s">
        <v>9</v>
      </c>
      <c r="D270" s="121" t="s">
        <v>84</v>
      </c>
      <c r="E270" s="122">
        <v>28</v>
      </c>
      <c r="F270" s="123" t="s">
        <v>92</v>
      </c>
      <c r="G270" s="124"/>
      <c r="H270" s="137"/>
    </row>
    <row r="271" spans="1:8" ht="15.75" thickBot="1" x14ac:dyDescent="0.3">
      <c r="A271" s="80">
        <f>E271</f>
        <v>29</v>
      </c>
      <c r="B271" s="150">
        <v>42561</v>
      </c>
      <c r="C271" s="144" t="s">
        <v>10</v>
      </c>
      <c r="D271" s="144" t="s">
        <v>84</v>
      </c>
      <c r="E271" s="152">
        <v>29</v>
      </c>
      <c r="F271" s="145" t="s">
        <v>92</v>
      </c>
      <c r="G271" s="146"/>
      <c r="H271" s="147"/>
    </row>
    <row r="272" spans="1:8" x14ac:dyDescent="0.25">
      <c r="A272" s="80">
        <f t="shared" ref="A272" si="1">E272</f>
        <v>17</v>
      </c>
      <c r="B272" s="148">
        <v>42610</v>
      </c>
      <c r="C272" s="132" t="s">
        <v>47</v>
      </c>
      <c r="D272" s="132" t="s">
        <v>40</v>
      </c>
      <c r="E272" s="133">
        <v>17</v>
      </c>
      <c r="F272" s="134" t="s">
        <v>92</v>
      </c>
      <c r="G272" s="124"/>
      <c r="H272" s="137"/>
    </row>
    <row r="273" spans="1:8" x14ac:dyDescent="0.25">
      <c r="A273" s="80">
        <f>E273</f>
        <v>20</v>
      </c>
      <c r="B273" s="153">
        <v>42561</v>
      </c>
      <c r="C273" s="154" t="s">
        <v>10</v>
      </c>
      <c r="D273" s="154" t="s">
        <v>40</v>
      </c>
      <c r="E273" s="169">
        <v>20</v>
      </c>
      <c r="F273" s="169">
        <v>0</v>
      </c>
      <c r="G273" s="124"/>
      <c r="H273" s="137"/>
    </row>
    <row r="274" spans="1:8" x14ac:dyDescent="0.25">
      <c r="A274" s="80">
        <f>E274</f>
        <v>20</v>
      </c>
      <c r="B274" s="149">
        <v>42568</v>
      </c>
      <c r="C274" s="121" t="s">
        <v>48</v>
      </c>
      <c r="D274" s="121" t="s">
        <v>40</v>
      </c>
      <c r="E274" s="122">
        <v>20</v>
      </c>
      <c r="F274" s="123" t="s">
        <v>92</v>
      </c>
      <c r="G274" s="124"/>
      <c r="H274" s="137"/>
    </row>
    <row r="275" spans="1:8" x14ac:dyDescent="0.25">
      <c r="A275" s="80">
        <f>E275</f>
        <v>20</v>
      </c>
      <c r="B275" s="149">
        <v>42589</v>
      </c>
      <c r="C275" s="121" t="s">
        <v>80</v>
      </c>
      <c r="D275" s="121" t="s">
        <v>40</v>
      </c>
      <c r="E275" s="122">
        <v>20</v>
      </c>
      <c r="F275" s="123" t="s">
        <v>92</v>
      </c>
      <c r="G275" s="124"/>
      <c r="H275" s="137"/>
    </row>
    <row r="276" spans="1:8" x14ac:dyDescent="0.25">
      <c r="A276" s="80">
        <f>E276</f>
        <v>20</v>
      </c>
      <c r="B276" s="149">
        <v>42596</v>
      </c>
      <c r="C276" s="121" t="s">
        <v>5</v>
      </c>
      <c r="D276" s="121" t="s">
        <v>40</v>
      </c>
      <c r="E276" s="122">
        <v>20</v>
      </c>
      <c r="F276" s="123" t="s">
        <v>92</v>
      </c>
      <c r="G276" s="124"/>
      <c r="H276" s="137"/>
    </row>
    <row r="277" spans="1:8" x14ac:dyDescent="0.25">
      <c r="A277" s="80">
        <f>E277</f>
        <v>20</v>
      </c>
      <c r="B277" s="149">
        <v>42638</v>
      </c>
      <c r="C277" s="121" t="s">
        <v>14</v>
      </c>
      <c r="D277" s="121" t="s">
        <v>40</v>
      </c>
      <c r="E277" s="122">
        <v>20</v>
      </c>
      <c r="F277" s="123">
        <v>0</v>
      </c>
      <c r="G277" s="126"/>
      <c r="H277" s="138"/>
    </row>
    <row r="278" spans="1:8" x14ac:dyDescent="0.25">
      <c r="A278" s="80">
        <f>E278</f>
        <v>21</v>
      </c>
      <c r="B278" s="149">
        <v>42554</v>
      </c>
      <c r="C278" s="121" t="s">
        <v>68</v>
      </c>
      <c r="D278" s="121" t="s">
        <v>40</v>
      </c>
      <c r="E278" s="122">
        <v>21</v>
      </c>
      <c r="F278" s="123" t="s">
        <v>92</v>
      </c>
      <c r="G278" s="126"/>
      <c r="H278" s="138"/>
    </row>
    <row r="279" spans="1:8" x14ac:dyDescent="0.25">
      <c r="A279" s="80">
        <f>E279</f>
        <v>21</v>
      </c>
      <c r="B279" s="149">
        <v>42582</v>
      </c>
      <c r="C279" s="125" t="s">
        <v>98</v>
      </c>
      <c r="D279" s="121" t="s">
        <v>40</v>
      </c>
      <c r="E279" s="122">
        <v>21</v>
      </c>
      <c r="F279" s="123" t="s">
        <v>92</v>
      </c>
      <c r="G279" s="126"/>
      <c r="H279" s="138"/>
    </row>
    <row r="280" spans="1:8" x14ac:dyDescent="0.25">
      <c r="A280" s="80">
        <f>E280</f>
        <v>22</v>
      </c>
      <c r="B280" s="149">
        <v>42547</v>
      </c>
      <c r="C280" s="121" t="s">
        <v>6</v>
      </c>
      <c r="D280" s="121" t="s">
        <v>40</v>
      </c>
      <c r="E280" s="122">
        <v>22</v>
      </c>
      <c r="F280" s="123" t="s">
        <v>92</v>
      </c>
      <c r="G280" s="126"/>
      <c r="H280" s="138"/>
    </row>
    <row r="281" spans="1:8" x14ac:dyDescent="0.25">
      <c r="A281" s="80">
        <f>E281</f>
        <v>22</v>
      </c>
      <c r="B281" s="149">
        <v>42597</v>
      </c>
      <c r="C281" s="125" t="s">
        <v>99</v>
      </c>
      <c r="D281" s="121" t="s">
        <v>40</v>
      </c>
      <c r="E281" s="122">
        <v>22</v>
      </c>
      <c r="F281" s="123">
        <v>0</v>
      </c>
      <c r="G281" s="127">
        <f>SUM(E272:E281)</f>
        <v>203</v>
      </c>
      <c r="H281" s="139">
        <f>SUM(F272:F281)</f>
        <v>0</v>
      </c>
    </row>
    <row r="282" spans="1:8" x14ac:dyDescent="0.25">
      <c r="A282" s="80">
        <f>E282</f>
        <v>24</v>
      </c>
      <c r="B282" s="149">
        <v>42575</v>
      </c>
      <c r="C282" s="121" t="s">
        <v>11</v>
      </c>
      <c r="D282" s="121" t="s">
        <v>40</v>
      </c>
      <c r="E282" s="122">
        <v>24</v>
      </c>
      <c r="F282" s="123" t="s">
        <v>92</v>
      </c>
      <c r="G282" s="124"/>
      <c r="H282" s="137"/>
    </row>
    <row r="283" spans="1:8" x14ac:dyDescent="0.25">
      <c r="A283" s="80">
        <f>E283</f>
        <v>24</v>
      </c>
      <c r="B283" s="149">
        <v>42624</v>
      </c>
      <c r="C283" s="121" t="s">
        <v>69</v>
      </c>
      <c r="D283" s="121" t="s">
        <v>40</v>
      </c>
      <c r="E283" s="122">
        <v>24</v>
      </c>
      <c r="F283" s="123" t="s">
        <v>92</v>
      </c>
      <c r="G283" s="124"/>
      <c r="H283" s="137"/>
    </row>
    <row r="284" spans="1:8" x14ac:dyDescent="0.25">
      <c r="A284" s="80">
        <f>E284</f>
        <v>24</v>
      </c>
      <c r="B284" s="149">
        <v>42631</v>
      </c>
      <c r="C284" s="121" t="s">
        <v>8</v>
      </c>
      <c r="D284" s="121" t="s">
        <v>40</v>
      </c>
      <c r="E284" s="122">
        <v>24</v>
      </c>
      <c r="F284" s="123" t="s">
        <v>92</v>
      </c>
      <c r="G284" s="124"/>
      <c r="H284" s="137"/>
    </row>
    <row r="285" spans="1:8" x14ac:dyDescent="0.25">
      <c r="A285" s="80">
        <f>E285</f>
        <v>25</v>
      </c>
      <c r="B285" s="149">
        <v>42603</v>
      </c>
      <c r="C285" s="121" t="s">
        <v>12</v>
      </c>
      <c r="D285" s="121" t="s">
        <v>40</v>
      </c>
      <c r="E285" s="122">
        <v>25</v>
      </c>
      <c r="F285" s="123" t="s">
        <v>92</v>
      </c>
      <c r="G285" s="124"/>
      <c r="H285" s="140"/>
    </row>
    <row r="286" spans="1:8" x14ac:dyDescent="0.25">
      <c r="A286" s="80">
        <f>E286</f>
        <v>26</v>
      </c>
      <c r="B286" s="149">
        <v>42644</v>
      </c>
      <c r="C286" s="121" t="s">
        <v>16</v>
      </c>
      <c r="D286" s="121" t="s">
        <v>40</v>
      </c>
      <c r="E286" s="122">
        <v>26</v>
      </c>
      <c r="F286" s="123" t="s">
        <v>92</v>
      </c>
      <c r="G286" s="124"/>
      <c r="H286" s="137"/>
    </row>
    <row r="287" spans="1:8" x14ac:dyDescent="0.25">
      <c r="A287" s="80">
        <f>E287</f>
        <v>26</v>
      </c>
      <c r="B287" s="149">
        <v>42651</v>
      </c>
      <c r="C287" s="125" t="s">
        <v>15</v>
      </c>
      <c r="D287" s="121" t="s">
        <v>40</v>
      </c>
      <c r="E287" s="123">
        <v>26</v>
      </c>
      <c r="F287" s="123" t="s">
        <v>92</v>
      </c>
      <c r="G287" s="124"/>
      <c r="H287" s="137"/>
    </row>
    <row r="288" spans="1:8" x14ac:dyDescent="0.25">
      <c r="A288" s="80">
        <f>E288</f>
        <v>28</v>
      </c>
      <c r="B288" s="149">
        <v>42540</v>
      </c>
      <c r="C288" s="121" t="s">
        <v>9</v>
      </c>
      <c r="D288" s="121" t="s">
        <v>40</v>
      </c>
      <c r="E288" s="122">
        <v>28</v>
      </c>
      <c r="F288" s="123" t="s">
        <v>92</v>
      </c>
      <c r="G288" s="124"/>
      <c r="H288" s="137"/>
    </row>
    <row r="289" spans="1:8" ht="15.75" thickBot="1" x14ac:dyDescent="0.3">
      <c r="A289" s="80">
        <f>E289</f>
        <v>28</v>
      </c>
      <c r="B289" s="150">
        <v>42617</v>
      </c>
      <c r="C289" s="144" t="s">
        <v>7</v>
      </c>
      <c r="D289" s="144" t="s">
        <v>40</v>
      </c>
      <c r="E289" s="152">
        <v>28</v>
      </c>
      <c r="F289" s="145" t="s">
        <v>92</v>
      </c>
      <c r="G289" s="146"/>
      <c r="H289" s="147"/>
    </row>
    <row r="290" spans="1:8" x14ac:dyDescent="0.25">
      <c r="A290" s="80">
        <f>E290</f>
        <v>17</v>
      </c>
      <c r="B290" s="148">
        <v>42610</v>
      </c>
      <c r="C290" s="132" t="s">
        <v>47</v>
      </c>
      <c r="D290" s="132" t="s">
        <v>85</v>
      </c>
      <c r="E290" s="133">
        <v>17</v>
      </c>
      <c r="F290" s="134" t="s">
        <v>92</v>
      </c>
      <c r="G290" s="135"/>
      <c r="H290" s="136"/>
    </row>
    <row r="291" spans="1:8" x14ac:dyDescent="0.25">
      <c r="A291" s="80">
        <f>E291</f>
        <v>20</v>
      </c>
      <c r="B291" s="153">
        <v>42568</v>
      </c>
      <c r="C291" s="154" t="s">
        <v>48</v>
      </c>
      <c r="D291" s="154" t="s">
        <v>85</v>
      </c>
      <c r="E291" s="155">
        <v>20</v>
      </c>
      <c r="F291" s="169" t="s">
        <v>92</v>
      </c>
      <c r="G291" s="156"/>
      <c r="H291" s="157"/>
    </row>
    <row r="292" spans="1:8" x14ac:dyDescent="0.25">
      <c r="A292" s="80">
        <f>E292</f>
        <v>20</v>
      </c>
      <c r="B292" s="149">
        <v>42589</v>
      </c>
      <c r="C292" s="121" t="s">
        <v>80</v>
      </c>
      <c r="D292" s="121" t="s">
        <v>85</v>
      </c>
      <c r="E292" s="122">
        <v>20</v>
      </c>
      <c r="F292" s="123" t="s">
        <v>92</v>
      </c>
      <c r="G292" s="124"/>
      <c r="H292" s="137"/>
    </row>
    <row r="293" spans="1:8" x14ac:dyDescent="0.25">
      <c r="A293" s="80">
        <f>E293</f>
        <v>20</v>
      </c>
      <c r="B293" s="149">
        <v>42596</v>
      </c>
      <c r="C293" s="121" t="s">
        <v>5</v>
      </c>
      <c r="D293" s="121" t="s">
        <v>85</v>
      </c>
      <c r="E293" s="122">
        <v>20</v>
      </c>
      <c r="F293" s="123" t="s">
        <v>92</v>
      </c>
      <c r="G293" s="124"/>
      <c r="H293" s="137"/>
    </row>
    <row r="294" spans="1:8" x14ac:dyDescent="0.25">
      <c r="A294" s="80">
        <f>E294</f>
        <v>21</v>
      </c>
      <c r="B294" s="149">
        <v>42554</v>
      </c>
      <c r="C294" s="121" t="s">
        <v>68</v>
      </c>
      <c r="D294" s="121" t="s">
        <v>85</v>
      </c>
      <c r="E294" s="122">
        <v>21</v>
      </c>
      <c r="F294" s="123" t="s">
        <v>92</v>
      </c>
      <c r="G294" s="124"/>
      <c r="H294" s="137"/>
    </row>
    <row r="295" spans="1:8" x14ac:dyDescent="0.25">
      <c r="A295" s="80">
        <f>E295</f>
        <v>21</v>
      </c>
      <c r="B295" s="149">
        <v>42582</v>
      </c>
      <c r="C295" s="125" t="s">
        <v>98</v>
      </c>
      <c r="D295" s="121" t="s">
        <v>85</v>
      </c>
      <c r="E295" s="122">
        <v>21</v>
      </c>
      <c r="F295" s="123" t="s">
        <v>92</v>
      </c>
      <c r="G295" s="124"/>
      <c r="H295" s="137"/>
    </row>
    <row r="296" spans="1:8" x14ac:dyDescent="0.25">
      <c r="A296" s="80">
        <f>E296</f>
        <v>22</v>
      </c>
      <c r="B296" s="149">
        <v>42547</v>
      </c>
      <c r="C296" s="121" t="s">
        <v>6</v>
      </c>
      <c r="D296" s="121" t="s">
        <v>85</v>
      </c>
      <c r="E296" s="122">
        <v>22</v>
      </c>
      <c r="F296" s="123" t="s">
        <v>92</v>
      </c>
      <c r="G296" s="126"/>
      <c r="H296" s="138"/>
    </row>
    <row r="297" spans="1:8" x14ac:dyDescent="0.25">
      <c r="A297" s="80">
        <f>E297</f>
        <v>24</v>
      </c>
      <c r="B297" s="149">
        <v>42575</v>
      </c>
      <c r="C297" s="121" t="s">
        <v>11</v>
      </c>
      <c r="D297" s="121" t="s">
        <v>85</v>
      </c>
      <c r="E297" s="122">
        <v>24</v>
      </c>
      <c r="F297" s="123" t="s">
        <v>92</v>
      </c>
      <c r="G297" s="126"/>
      <c r="H297" s="138"/>
    </row>
    <row r="298" spans="1:8" x14ac:dyDescent="0.25">
      <c r="A298" s="80">
        <f>E298</f>
        <v>24</v>
      </c>
      <c r="B298" s="149">
        <v>42624</v>
      </c>
      <c r="C298" s="121" t="s">
        <v>69</v>
      </c>
      <c r="D298" s="121" t="s">
        <v>85</v>
      </c>
      <c r="E298" s="122">
        <v>24</v>
      </c>
      <c r="F298" s="123" t="s">
        <v>92</v>
      </c>
      <c r="G298" s="126"/>
      <c r="H298" s="138"/>
    </row>
    <row r="299" spans="1:8" x14ac:dyDescent="0.25">
      <c r="A299" s="80">
        <f>E299</f>
        <v>24</v>
      </c>
      <c r="B299" s="149">
        <v>42631</v>
      </c>
      <c r="C299" s="121" t="s">
        <v>8</v>
      </c>
      <c r="D299" s="121" t="s">
        <v>85</v>
      </c>
      <c r="E299" s="122">
        <v>24</v>
      </c>
      <c r="F299" s="123" t="s">
        <v>92</v>
      </c>
      <c r="G299" s="127">
        <f>SUM(E290:E299)</f>
        <v>213</v>
      </c>
      <c r="H299" s="139">
        <f>SUM(F291:F299)</f>
        <v>0</v>
      </c>
    </row>
    <row r="300" spans="1:8" x14ac:dyDescent="0.25">
      <c r="A300" s="80">
        <f>E300</f>
        <v>25</v>
      </c>
      <c r="B300" s="149">
        <v>42603</v>
      </c>
      <c r="C300" s="121" t="s">
        <v>12</v>
      </c>
      <c r="D300" s="121" t="s">
        <v>85</v>
      </c>
      <c r="E300" s="122">
        <v>25</v>
      </c>
      <c r="F300" s="123" t="s">
        <v>92</v>
      </c>
      <c r="G300" s="124"/>
      <c r="H300" s="137"/>
    </row>
    <row r="301" spans="1:8" x14ac:dyDescent="0.25">
      <c r="A301" s="80">
        <f>E301</f>
        <v>26</v>
      </c>
      <c r="B301" s="149">
        <v>42644</v>
      </c>
      <c r="C301" s="121" t="s">
        <v>16</v>
      </c>
      <c r="D301" s="121" t="s">
        <v>85</v>
      </c>
      <c r="E301" s="122">
        <v>26</v>
      </c>
      <c r="F301" s="123" t="s">
        <v>92</v>
      </c>
      <c r="G301" s="124"/>
      <c r="H301" s="137"/>
    </row>
    <row r="302" spans="1:8" x14ac:dyDescent="0.25">
      <c r="A302" s="80">
        <f>E302</f>
        <v>26</v>
      </c>
      <c r="B302" s="149">
        <v>42651</v>
      </c>
      <c r="C302" s="125" t="s">
        <v>15</v>
      </c>
      <c r="D302" s="121" t="s">
        <v>85</v>
      </c>
      <c r="E302" s="123">
        <v>26</v>
      </c>
      <c r="F302" s="123" t="s">
        <v>92</v>
      </c>
      <c r="G302" s="124"/>
      <c r="H302" s="137"/>
    </row>
    <row r="303" spans="1:8" x14ac:dyDescent="0.25">
      <c r="A303" s="80">
        <f>E303</f>
        <v>28</v>
      </c>
      <c r="B303" s="149">
        <v>42540</v>
      </c>
      <c r="C303" s="121" t="s">
        <v>9</v>
      </c>
      <c r="D303" s="121" t="s">
        <v>85</v>
      </c>
      <c r="E303" s="123">
        <v>28</v>
      </c>
      <c r="F303" s="123" t="s">
        <v>92</v>
      </c>
      <c r="G303" s="124"/>
      <c r="H303" s="140"/>
    </row>
    <row r="304" spans="1:8" x14ac:dyDescent="0.25">
      <c r="A304" s="80">
        <f>E304</f>
        <v>28</v>
      </c>
      <c r="B304" s="149">
        <v>42617</v>
      </c>
      <c r="C304" s="121" t="s">
        <v>7</v>
      </c>
      <c r="D304" s="121" t="s">
        <v>85</v>
      </c>
      <c r="E304" s="122">
        <v>28</v>
      </c>
      <c r="F304" s="123" t="s">
        <v>92</v>
      </c>
      <c r="G304" s="124"/>
      <c r="H304" s="137"/>
    </row>
    <row r="305" spans="1:8" x14ac:dyDescent="0.25">
      <c r="A305" s="80">
        <f>E305</f>
        <v>29</v>
      </c>
      <c r="B305" s="149">
        <v>42561</v>
      </c>
      <c r="C305" s="121" t="s">
        <v>10</v>
      </c>
      <c r="D305" s="121" t="s">
        <v>85</v>
      </c>
      <c r="E305" s="122">
        <v>29</v>
      </c>
      <c r="F305" s="123" t="s">
        <v>92</v>
      </c>
      <c r="G305" s="124"/>
      <c r="H305" s="137"/>
    </row>
    <row r="306" spans="1:8" x14ac:dyDescent="0.25">
      <c r="A306" s="80">
        <f>E306</f>
        <v>29</v>
      </c>
      <c r="B306" s="149">
        <v>42638</v>
      </c>
      <c r="C306" s="121" t="s">
        <v>14</v>
      </c>
      <c r="D306" s="121" t="s">
        <v>85</v>
      </c>
      <c r="E306" s="122">
        <v>29</v>
      </c>
      <c r="F306" s="123" t="s">
        <v>92</v>
      </c>
      <c r="G306" s="124"/>
      <c r="H306" s="137"/>
    </row>
    <row r="307" spans="1:8" ht="15.75" thickBot="1" x14ac:dyDescent="0.3">
      <c r="A307" s="80">
        <f>E307</f>
        <v>31</v>
      </c>
      <c r="B307" s="150">
        <v>42597</v>
      </c>
      <c r="C307" s="143" t="s">
        <v>99</v>
      </c>
      <c r="D307" s="144" t="s">
        <v>85</v>
      </c>
      <c r="E307" s="152">
        <v>31</v>
      </c>
      <c r="F307" s="145" t="s">
        <v>92</v>
      </c>
      <c r="G307" s="146"/>
      <c r="H307" s="147"/>
    </row>
    <row r="308" spans="1:8" x14ac:dyDescent="0.25">
      <c r="A308" s="80">
        <f>E308</f>
        <v>1</v>
      </c>
      <c r="B308" s="148">
        <v>42631</v>
      </c>
      <c r="C308" s="132" t="s">
        <v>8</v>
      </c>
      <c r="D308" s="132" t="s">
        <v>21</v>
      </c>
      <c r="E308" s="133">
        <v>1</v>
      </c>
      <c r="F308" s="134">
        <v>490</v>
      </c>
      <c r="G308" s="135"/>
      <c r="H308" s="136"/>
    </row>
    <row r="309" spans="1:8" x14ac:dyDescent="0.25">
      <c r="A309" s="80">
        <f>E309</f>
        <v>1</v>
      </c>
      <c r="B309" s="149">
        <v>42651</v>
      </c>
      <c r="C309" s="125" t="s">
        <v>15</v>
      </c>
      <c r="D309" s="121" t="s">
        <v>21</v>
      </c>
      <c r="E309" s="122">
        <v>1</v>
      </c>
      <c r="F309" s="123">
        <v>920</v>
      </c>
      <c r="G309" s="124"/>
      <c r="H309" s="137"/>
    </row>
    <row r="310" spans="1:8" x14ac:dyDescent="0.25">
      <c r="A310" s="80">
        <f>E310</f>
        <v>3</v>
      </c>
      <c r="B310" s="149">
        <v>42603</v>
      </c>
      <c r="C310" s="121" t="s">
        <v>12</v>
      </c>
      <c r="D310" s="121" t="s">
        <v>21</v>
      </c>
      <c r="E310" s="122">
        <v>3</v>
      </c>
      <c r="F310" s="123">
        <v>2840</v>
      </c>
      <c r="G310" s="124"/>
      <c r="H310" s="137"/>
    </row>
    <row r="311" spans="1:8" x14ac:dyDescent="0.25">
      <c r="A311" s="80">
        <f>E311</f>
        <v>3</v>
      </c>
      <c r="B311" s="149">
        <v>42610</v>
      </c>
      <c r="C311" s="121" t="s">
        <v>47</v>
      </c>
      <c r="D311" s="121" t="s">
        <v>21</v>
      </c>
      <c r="E311" s="123">
        <v>3</v>
      </c>
      <c r="F311" s="123">
        <v>1570</v>
      </c>
      <c r="G311" s="124"/>
      <c r="H311" s="137"/>
    </row>
    <row r="312" spans="1:8" x14ac:dyDescent="0.25">
      <c r="A312" s="80">
        <f>E312</f>
        <v>3</v>
      </c>
      <c r="B312" s="149">
        <v>42617</v>
      </c>
      <c r="C312" s="121" t="s">
        <v>7</v>
      </c>
      <c r="D312" s="121" t="s">
        <v>21</v>
      </c>
      <c r="E312" s="122">
        <v>3</v>
      </c>
      <c r="F312" s="123">
        <v>790</v>
      </c>
      <c r="G312" s="124"/>
      <c r="H312" s="137"/>
    </row>
    <row r="313" spans="1:8" x14ac:dyDescent="0.25">
      <c r="A313" s="80">
        <f>E313</f>
        <v>5</v>
      </c>
      <c r="B313" s="149">
        <v>42638</v>
      </c>
      <c r="C313" s="121" t="s">
        <v>14</v>
      </c>
      <c r="D313" s="121" t="s">
        <v>21</v>
      </c>
      <c r="E313" s="123">
        <v>5</v>
      </c>
      <c r="F313" s="123">
        <v>80</v>
      </c>
      <c r="G313" s="126"/>
      <c r="H313" s="138"/>
    </row>
    <row r="314" spans="1:8" x14ac:dyDescent="0.25">
      <c r="A314" s="80">
        <f>E314</f>
        <v>6</v>
      </c>
      <c r="B314" s="149">
        <v>42547</v>
      </c>
      <c r="C314" s="121" t="s">
        <v>6</v>
      </c>
      <c r="D314" s="121" t="s">
        <v>21</v>
      </c>
      <c r="E314" s="122">
        <v>6</v>
      </c>
      <c r="F314" s="123">
        <v>2560</v>
      </c>
      <c r="G314" s="126"/>
      <c r="H314" s="138"/>
    </row>
    <row r="315" spans="1:8" x14ac:dyDescent="0.25">
      <c r="A315" s="80">
        <f>E315</f>
        <v>6</v>
      </c>
      <c r="B315" s="149">
        <v>42589</v>
      </c>
      <c r="C315" s="121" t="s">
        <v>80</v>
      </c>
      <c r="D315" s="121" t="s">
        <v>21</v>
      </c>
      <c r="E315" s="122">
        <v>6</v>
      </c>
      <c r="F315" s="123">
        <v>2280</v>
      </c>
      <c r="G315" s="126"/>
      <c r="H315" s="138"/>
    </row>
    <row r="316" spans="1:8" x14ac:dyDescent="0.25">
      <c r="A316" s="80">
        <f>E316</f>
        <v>7</v>
      </c>
      <c r="B316" s="149">
        <v>42596</v>
      </c>
      <c r="C316" s="121" t="s">
        <v>5</v>
      </c>
      <c r="D316" s="121" t="s">
        <v>21</v>
      </c>
      <c r="E316" s="122">
        <v>7</v>
      </c>
      <c r="F316" s="123">
        <v>2060</v>
      </c>
      <c r="G316" s="126"/>
      <c r="H316" s="138"/>
    </row>
    <row r="317" spans="1:8" x14ac:dyDescent="0.25">
      <c r="A317" s="80">
        <f>E317</f>
        <v>8</v>
      </c>
      <c r="B317" s="149">
        <v>42568</v>
      </c>
      <c r="C317" s="121" t="s">
        <v>48</v>
      </c>
      <c r="D317" s="121" t="s">
        <v>21</v>
      </c>
      <c r="E317" s="122">
        <v>8</v>
      </c>
      <c r="F317" s="123">
        <v>1310</v>
      </c>
      <c r="G317" s="127">
        <f>SUM(E308:E317)</f>
        <v>43</v>
      </c>
      <c r="H317" s="139">
        <f>SUM(F308:F317)</f>
        <v>14900</v>
      </c>
    </row>
    <row r="318" spans="1:8" x14ac:dyDescent="0.25">
      <c r="A318" s="80">
        <f>E318</f>
        <v>9</v>
      </c>
      <c r="B318" s="149">
        <v>42554</v>
      </c>
      <c r="C318" s="121" t="s">
        <v>68</v>
      </c>
      <c r="D318" s="121" t="s">
        <v>21</v>
      </c>
      <c r="E318" s="122">
        <v>9</v>
      </c>
      <c r="F318" s="123">
        <v>1080</v>
      </c>
      <c r="G318" s="124"/>
      <c r="H318" s="137"/>
    </row>
    <row r="319" spans="1:8" x14ac:dyDescent="0.25">
      <c r="A319" s="80">
        <f>E319</f>
        <v>10</v>
      </c>
      <c r="B319" s="149">
        <v>42597</v>
      </c>
      <c r="C319" s="125" t="s">
        <v>99</v>
      </c>
      <c r="D319" s="121" t="s">
        <v>21</v>
      </c>
      <c r="E319" s="122">
        <v>10</v>
      </c>
      <c r="F319" s="123">
        <v>90</v>
      </c>
      <c r="G319" s="124"/>
      <c r="H319" s="137"/>
    </row>
    <row r="320" spans="1:8" x14ac:dyDescent="0.25">
      <c r="A320" s="80">
        <f>E320</f>
        <v>13</v>
      </c>
      <c r="B320" s="149">
        <v>42644</v>
      </c>
      <c r="C320" s="121" t="s">
        <v>16</v>
      </c>
      <c r="D320" s="121" t="s">
        <v>21</v>
      </c>
      <c r="E320" s="122">
        <v>13</v>
      </c>
      <c r="F320" s="123">
        <v>240</v>
      </c>
      <c r="G320" s="124"/>
      <c r="H320" s="137"/>
    </row>
    <row r="321" spans="1:8" x14ac:dyDescent="0.25">
      <c r="A321" s="80">
        <f>E321</f>
        <v>19</v>
      </c>
      <c r="B321" s="149">
        <v>42540</v>
      </c>
      <c r="C321" s="121" t="s">
        <v>9</v>
      </c>
      <c r="D321" s="121" t="s">
        <v>21</v>
      </c>
      <c r="E321" s="122">
        <v>19</v>
      </c>
      <c r="F321" s="123">
        <v>0</v>
      </c>
      <c r="G321" s="124"/>
      <c r="H321" s="140"/>
    </row>
    <row r="322" spans="1:8" x14ac:dyDescent="0.25">
      <c r="A322" s="80">
        <f>E322</f>
        <v>21</v>
      </c>
      <c r="B322" s="149">
        <v>42582</v>
      </c>
      <c r="C322" s="125" t="s">
        <v>98</v>
      </c>
      <c r="D322" s="121" t="s">
        <v>21</v>
      </c>
      <c r="E322" s="122">
        <v>21</v>
      </c>
      <c r="F322" s="123" t="s">
        <v>92</v>
      </c>
      <c r="G322" s="124"/>
      <c r="H322" s="137"/>
    </row>
    <row r="323" spans="1:8" x14ac:dyDescent="0.25">
      <c r="A323" s="80">
        <f>E323</f>
        <v>24</v>
      </c>
      <c r="B323" s="149">
        <v>42575</v>
      </c>
      <c r="C323" s="121" t="s">
        <v>11</v>
      </c>
      <c r="D323" s="121" t="s">
        <v>21</v>
      </c>
      <c r="E323" s="122">
        <v>24</v>
      </c>
      <c r="F323" s="123" t="s">
        <v>92</v>
      </c>
      <c r="G323" s="124"/>
      <c r="H323" s="137"/>
    </row>
    <row r="324" spans="1:8" x14ac:dyDescent="0.25">
      <c r="A324" s="80">
        <f>E324</f>
        <v>24</v>
      </c>
      <c r="B324" s="149">
        <v>42624</v>
      </c>
      <c r="C324" s="121" t="s">
        <v>69</v>
      </c>
      <c r="D324" s="121" t="s">
        <v>21</v>
      </c>
      <c r="E324" s="122">
        <v>24</v>
      </c>
      <c r="F324" s="123" t="s">
        <v>92</v>
      </c>
      <c r="G324" s="124"/>
      <c r="H324" s="137"/>
    </row>
    <row r="325" spans="1:8" ht="15.75" thickBot="1" x14ac:dyDescent="0.3">
      <c r="A325" s="80">
        <f>E325</f>
        <v>29</v>
      </c>
      <c r="B325" s="150">
        <v>42561</v>
      </c>
      <c r="C325" s="144" t="s">
        <v>10</v>
      </c>
      <c r="D325" s="144" t="s">
        <v>21</v>
      </c>
      <c r="E325" s="152">
        <v>29</v>
      </c>
      <c r="F325" s="145" t="s">
        <v>92</v>
      </c>
      <c r="G325" s="146"/>
      <c r="H325" s="147"/>
    </row>
    <row r="326" spans="1:8" x14ac:dyDescent="0.25">
      <c r="A326" s="80">
        <f>E326</f>
        <v>2</v>
      </c>
      <c r="B326" s="148">
        <v>42540</v>
      </c>
      <c r="C326" s="132" t="s">
        <v>9</v>
      </c>
      <c r="D326" s="132" t="s">
        <v>22</v>
      </c>
      <c r="E326" s="133">
        <v>2</v>
      </c>
      <c r="F326" s="134">
        <v>1670</v>
      </c>
      <c r="G326" s="135"/>
      <c r="H326" s="136"/>
    </row>
    <row r="327" spans="1:8" x14ac:dyDescent="0.25">
      <c r="A327" s="80">
        <f>E327</f>
        <v>4</v>
      </c>
      <c r="B327" s="149">
        <v>42644</v>
      </c>
      <c r="C327" s="121" t="s">
        <v>16</v>
      </c>
      <c r="D327" s="121" t="s">
        <v>22</v>
      </c>
      <c r="E327" s="122">
        <v>4</v>
      </c>
      <c r="F327" s="123">
        <v>1870</v>
      </c>
      <c r="G327" s="124"/>
      <c r="H327" s="137"/>
    </row>
    <row r="328" spans="1:8" x14ac:dyDescent="0.25">
      <c r="A328" s="80">
        <f>E328</f>
        <v>13</v>
      </c>
      <c r="B328" s="149">
        <v>42547</v>
      </c>
      <c r="C328" s="121" t="s">
        <v>6</v>
      </c>
      <c r="D328" s="121" t="s">
        <v>22</v>
      </c>
      <c r="E328" s="122">
        <v>13</v>
      </c>
      <c r="F328" s="123">
        <v>0</v>
      </c>
      <c r="G328" s="124"/>
      <c r="H328" s="137"/>
    </row>
    <row r="329" spans="1:8" x14ac:dyDescent="0.25">
      <c r="A329" s="80">
        <f>E329</f>
        <v>15</v>
      </c>
      <c r="B329" s="149">
        <v>42575</v>
      </c>
      <c r="C329" s="121" t="s">
        <v>11</v>
      </c>
      <c r="D329" s="121" t="s">
        <v>22</v>
      </c>
      <c r="E329" s="123">
        <v>15</v>
      </c>
      <c r="F329" s="123">
        <v>0</v>
      </c>
      <c r="G329" s="124"/>
      <c r="H329" s="137"/>
    </row>
    <row r="330" spans="1:8" x14ac:dyDescent="0.25">
      <c r="A330" s="80">
        <f>E330</f>
        <v>17</v>
      </c>
      <c r="B330" s="149">
        <v>42610</v>
      </c>
      <c r="C330" s="121" t="s">
        <v>47</v>
      </c>
      <c r="D330" s="121" t="s">
        <v>22</v>
      </c>
      <c r="E330" s="122">
        <v>17</v>
      </c>
      <c r="F330" s="123" t="s">
        <v>92</v>
      </c>
      <c r="G330" s="124"/>
      <c r="H330" s="137"/>
    </row>
    <row r="331" spans="1:8" x14ac:dyDescent="0.25">
      <c r="A331" s="80">
        <f>E331</f>
        <v>17</v>
      </c>
      <c r="B331" s="149">
        <v>42651</v>
      </c>
      <c r="C331" s="125" t="s">
        <v>15</v>
      </c>
      <c r="D331" s="121" t="s">
        <v>22</v>
      </c>
      <c r="E331" s="122">
        <v>17</v>
      </c>
      <c r="F331" s="123">
        <v>0</v>
      </c>
      <c r="G331" s="126"/>
      <c r="H331" s="138"/>
    </row>
    <row r="332" spans="1:8" x14ac:dyDescent="0.25">
      <c r="A332" s="80">
        <f>E332</f>
        <v>19</v>
      </c>
      <c r="B332" s="149">
        <v>42617</v>
      </c>
      <c r="C332" s="121" t="s">
        <v>7</v>
      </c>
      <c r="D332" s="121" t="s">
        <v>22</v>
      </c>
      <c r="E332" s="122">
        <v>19</v>
      </c>
      <c r="F332" s="123">
        <v>0</v>
      </c>
      <c r="G332" s="126"/>
      <c r="H332" s="138"/>
    </row>
    <row r="333" spans="1:8" x14ac:dyDescent="0.25">
      <c r="A333" s="80">
        <f>E333</f>
        <v>20</v>
      </c>
      <c r="B333" s="149">
        <v>42561</v>
      </c>
      <c r="C333" s="121" t="s">
        <v>10</v>
      </c>
      <c r="D333" s="121" t="s">
        <v>22</v>
      </c>
      <c r="E333" s="123">
        <v>20</v>
      </c>
      <c r="F333" s="123">
        <v>0</v>
      </c>
      <c r="G333" s="126"/>
      <c r="H333" s="138"/>
    </row>
    <row r="334" spans="1:8" x14ac:dyDescent="0.25">
      <c r="A334" s="80">
        <f>E334</f>
        <v>20</v>
      </c>
      <c r="B334" s="149">
        <v>42568</v>
      </c>
      <c r="C334" s="121" t="s">
        <v>48</v>
      </c>
      <c r="D334" s="121" t="s">
        <v>22</v>
      </c>
      <c r="E334" s="122">
        <v>20</v>
      </c>
      <c r="F334" s="123" t="s">
        <v>92</v>
      </c>
      <c r="G334" s="126"/>
      <c r="H334" s="138"/>
    </row>
    <row r="335" spans="1:8" x14ac:dyDescent="0.25">
      <c r="A335" s="80">
        <f>E335</f>
        <v>20</v>
      </c>
      <c r="B335" s="149">
        <v>42589</v>
      </c>
      <c r="C335" s="121" t="s">
        <v>80</v>
      </c>
      <c r="D335" s="121" t="s">
        <v>22</v>
      </c>
      <c r="E335" s="122">
        <v>20</v>
      </c>
      <c r="F335" s="123" t="s">
        <v>92</v>
      </c>
      <c r="G335" s="127">
        <f>SUM(E326:E335)</f>
        <v>147</v>
      </c>
      <c r="H335" s="139">
        <f>SUM(F326:F335)</f>
        <v>3540</v>
      </c>
    </row>
    <row r="336" spans="1:8" x14ac:dyDescent="0.25">
      <c r="A336" s="80">
        <f>E336</f>
        <v>20</v>
      </c>
      <c r="B336" s="149">
        <v>42596</v>
      </c>
      <c r="C336" s="121" t="s">
        <v>5</v>
      </c>
      <c r="D336" s="121" t="s">
        <v>22</v>
      </c>
      <c r="E336" s="122">
        <v>20</v>
      </c>
      <c r="F336" s="123" t="s">
        <v>92</v>
      </c>
      <c r="G336" s="124"/>
      <c r="H336" s="137"/>
    </row>
    <row r="337" spans="1:8" x14ac:dyDescent="0.25">
      <c r="A337" s="80">
        <f>E337</f>
        <v>21</v>
      </c>
      <c r="B337" s="149">
        <v>42554</v>
      </c>
      <c r="C337" s="121" t="s">
        <v>68</v>
      </c>
      <c r="D337" s="121" t="s">
        <v>22</v>
      </c>
      <c r="E337" s="122">
        <v>21</v>
      </c>
      <c r="F337" s="123" t="s">
        <v>92</v>
      </c>
      <c r="G337" s="124"/>
      <c r="H337" s="137"/>
    </row>
    <row r="338" spans="1:8" x14ac:dyDescent="0.25">
      <c r="A338" s="80">
        <f>E338</f>
        <v>21</v>
      </c>
      <c r="B338" s="149">
        <v>42582</v>
      </c>
      <c r="C338" s="125" t="s">
        <v>98</v>
      </c>
      <c r="D338" s="121" t="s">
        <v>22</v>
      </c>
      <c r="E338" s="122">
        <v>21</v>
      </c>
      <c r="F338" s="123" t="s">
        <v>92</v>
      </c>
      <c r="G338" s="124"/>
      <c r="H338" s="137"/>
    </row>
    <row r="339" spans="1:8" x14ac:dyDescent="0.25">
      <c r="A339" s="80">
        <f>E339</f>
        <v>24</v>
      </c>
      <c r="B339" s="149">
        <v>42624</v>
      </c>
      <c r="C339" s="121" t="s">
        <v>69</v>
      </c>
      <c r="D339" s="121" t="s">
        <v>22</v>
      </c>
      <c r="E339" s="122">
        <v>24</v>
      </c>
      <c r="F339" s="123" t="s">
        <v>92</v>
      </c>
      <c r="G339" s="124"/>
      <c r="H339" s="140"/>
    </row>
    <row r="340" spans="1:8" x14ac:dyDescent="0.25">
      <c r="A340" s="80">
        <f>E340</f>
        <v>24</v>
      </c>
      <c r="B340" s="149">
        <v>42631</v>
      </c>
      <c r="C340" s="121" t="s">
        <v>8</v>
      </c>
      <c r="D340" s="121" t="s">
        <v>22</v>
      </c>
      <c r="E340" s="122">
        <v>24</v>
      </c>
      <c r="F340" s="123" t="s">
        <v>92</v>
      </c>
      <c r="G340" s="124"/>
      <c r="H340" s="137"/>
    </row>
    <row r="341" spans="1:8" x14ac:dyDescent="0.25">
      <c r="A341" s="80">
        <f>E341</f>
        <v>25</v>
      </c>
      <c r="B341" s="149">
        <v>42603</v>
      </c>
      <c r="C341" s="121" t="s">
        <v>12</v>
      </c>
      <c r="D341" s="121" t="s">
        <v>22</v>
      </c>
      <c r="E341" s="122">
        <v>25</v>
      </c>
      <c r="F341" s="123" t="s">
        <v>92</v>
      </c>
      <c r="G341" s="124"/>
      <c r="H341" s="137"/>
    </row>
    <row r="342" spans="1:8" x14ac:dyDescent="0.25">
      <c r="A342" s="80">
        <f>E342</f>
        <v>29</v>
      </c>
      <c r="B342" s="149">
        <v>42638</v>
      </c>
      <c r="C342" s="121" t="s">
        <v>14</v>
      </c>
      <c r="D342" s="121" t="s">
        <v>22</v>
      </c>
      <c r="E342" s="122">
        <v>29</v>
      </c>
      <c r="F342" s="123" t="s">
        <v>92</v>
      </c>
      <c r="G342" s="124"/>
      <c r="H342" s="137"/>
    </row>
    <row r="343" spans="1:8" ht="15.75" thickBot="1" x14ac:dyDescent="0.3">
      <c r="A343" s="80">
        <f>E343</f>
        <v>31</v>
      </c>
      <c r="B343" s="150">
        <v>42597</v>
      </c>
      <c r="C343" s="143" t="s">
        <v>99</v>
      </c>
      <c r="D343" s="144" t="s">
        <v>22</v>
      </c>
      <c r="E343" s="152">
        <v>31</v>
      </c>
      <c r="F343" s="145" t="s">
        <v>92</v>
      </c>
      <c r="G343" s="146"/>
      <c r="H343" s="147"/>
    </row>
    <row r="344" spans="1:8" x14ac:dyDescent="0.25">
      <c r="A344" s="80">
        <f>E344</f>
        <v>17</v>
      </c>
      <c r="B344" s="148">
        <v>42610</v>
      </c>
      <c r="C344" s="132" t="s">
        <v>47</v>
      </c>
      <c r="D344" s="132" t="s">
        <v>27</v>
      </c>
      <c r="E344" s="133">
        <v>17</v>
      </c>
      <c r="F344" s="134" t="s">
        <v>92</v>
      </c>
      <c r="G344" s="135"/>
      <c r="H344" s="136"/>
    </row>
    <row r="345" spans="1:8" x14ac:dyDescent="0.25">
      <c r="A345" s="80">
        <f>E345</f>
        <v>20</v>
      </c>
      <c r="B345" s="149">
        <v>42568</v>
      </c>
      <c r="C345" s="121" t="s">
        <v>48</v>
      </c>
      <c r="D345" s="121" t="s">
        <v>27</v>
      </c>
      <c r="E345" s="122">
        <v>20</v>
      </c>
      <c r="F345" s="123" t="s">
        <v>92</v>
      </c>
      <c r="G345" s="124"/>
      <c r="H345" s="137"/>
    </row>
    <row r="346" spans="1:8" x14ac:dyDescent="0.25">
      <c r="A346" s="80">
        <f>E346</f>
        <v>20</v>
      </c>
      <c r="B346" s="149">
        <v>42589</v>
      </c>
      <c r="C346" s="121" t="s">
        <v>80</v>
      </c>
      <c r="D346" s="121" t="s">
        <v>27</v>
      </c>
      <c r="E346" s="122">
        <v>20</v>
      </c>
      <c r="F346" s="123" t="s">
        <v>92</v>
      </c>
      <c r="G346" s="124"/>
      <c r="H346" s="137"/>
    </row>
    <row r="347" spans="1:8" x14ac:dyDescent="0.25">
      <c r="A347" s="80">
        <f>E347</f>
        <v>20</v>
      </c>
      <c r="B347" s="149">
        <v>42596</v>
      </c>
      <c r="C347" s="121" t="s">
        <v>5</v>
      </c>
      <c r="D347" s="121" t="s">
        <v>27</v>
      </c>
      <c r="E347" s="122">
        <v>20</v>
      </c>
      <c r="F347" s="123" t="s">
        <v>92</v>
      </c>
      <c r="G347" s="124"/>
      <c r="H347" s="137"/>
    </row>
    <row r="348" spans="1:8" x14ac:dyDescent="0.25">
      <c r="A348" s="80">
        <f>E348</f>
        <v>21</v>
      </c>
      <c r="B348" s="149">
        <v>42554</v>
      </c>
      <c r="C348" s="121" t="s">
        <v>68</v>
      </c>
      <c r="D348" s="121" t="s">
        <v>27</v>
      </c>
      <c r="E348" s="122">
        <v>21</v>
      </c>
      <c r="F348" s="123" t="s">
        <v>92</v>
      </c>
      <c r="G348" s="124"/>
      <c r="H348" s="137"/>
    </row>
    <row r="349" spans="1:8" x14ac:dyDescent="0.25">
      <c r="A349" s="80">
        <f>E349</f>
        <v>21</v>
      </c>
      <c r="B349" s="149">
        <v>42582</v>
      </c>
      <c r="C349" s="125" t="s">
        <v>98</v>
      </c>
      <c r="D349" s="121" t="s">
        <v>27</v>
      </c>
      <c r="E349" s="122">
        <v>21</v>
      </c>
      <c r="F349" s="123" t="s">
        <v>92</v>
      </c>
      <c r="G349" s="126"/>
      <c r="H349" s="138"/>
    </row>
    <row r="350" spans="1:8" x14ac:dyDescent="0.25">
      <c r="A350" s="80">
        <f>E350</f>
        <v>22</v>
      </c>
      <c r="B350" s="149">
        <v>42547</v>
      </c>
      <c r="C350" s="121" t="s">
        <v>6</v>
      </c>
      <c r="D350" s="121" t="s">
        <v>27</v>
      </c>
      <c r="E350" s="122">
        <v>22</v>
      </c>
      <c r="F350" s="123" t="s">
        <v>92</v>
      </c>
      <c r="G350" s="126"/>
      <c r="H350" s="138"/>
    </row>
    <row r="351" spans="1:8" x14ac:dyDescent="0.25">
      <c r="A351" s="80">
        <f>E351</f>
        <v>24</v>
      </c>
      <c r="B351" s="149">
        <v>42575</v>
      </c>
      <c r="C351" s="121" t="s">
        <v>11</v>
      </c>
      <c r="D351" s="121" t="s">
        <v>27</v>
      </c>
      <c r="E351" s="122">
        <v>24</v>
      </c>
      <c r="F351" s="123" t="s">
        <v>92</v>
      </c>
      <c r="G351" s="126"/>
      <c r="H351" s="138"/>
    </row>
    <row r="352" spans="1:8" x14ac:dyDescent="0.25">
      <c r="A352" s="80">
        <f>E352</f>
        <v>24</v>
      </c>
      <c r="B352" s="149">
        <v>42624</v>
      </c>
      <c r="C352" s="121" t="s">
        <v>69</v>
      </c>
      <c r="D352" s="121" t="s">
        <v>27</v>
      </c>
      <c r="E352" s="122">
        <v>24</v>
      </c>
      <c r="F352" s="123" t="s">
        <v>92</v>
      </c>
      <c r="G352" s="126"/>
      <c r="H352" s="138"/>
    </row>
    <row r="353" spans="1:8" x14ac:dyDescent="0.25">
      <c r="A353" s="80">
        <f>E353</f>
        <v>24</v>
      </c>
      <c r="B353" s="149">
        <v>42631</v>
      </c>
      <c r="C353" s="121" t="s">
        <v>8</v>
      </c>
      <c r="D353" s="121" t="s">
        <v>27</v>
      </c>
      <c r="E353" s="122">
        <v>24</v>
      </c>
      <c r="F353" s="123" t="s">
        <v>92</v>
      </c>
      <c r="G353" s="127">
        <f>SUM(E344:E353)</f>
        <v>213</v>
      </c>
      <c r="H353" s="139">
        <f>SUM(F344:F353)</f>
        <v>0</v>
      </c>
    </row>
    <row r="354" spans="1:8" x14ac:dyDescent="0.25">
      <c r="A354" s="80">
        <f>E354</f>
        <v>25</v>
      </c>
      <c r="B354" s="149">
        <v>42603</v>
      </c>
      <c r="C354" s="121" t="s">
        <v>12</v>
      </c>
      <c r="D354" s="121" t="s">
        <v>27</v>
      </c>
      <c r="E354" s="122">
        <v>25</v>
      </c>
      <c r="F354" s="123" t="s">
        <v>92</v>
      </c>
      <c r="G354" s="124"/>
      <c r="H354" s="137"/>
    </row>
    <row r="355" spans="1:8" x14ac:dyDescent="0.25">
      <c r="A355" s="80">
        <f>E355</f>
        <v>26</v>
      </c>
      <c r="B355" s="149">
        <v>42644</v>
      </c>
      <c r="C355" s="121" t="s">
        <v>16</v>
      </c>
      <c r="D355" s="121" t="s">
        <v>27</v>
      </c>
      <c r="E355" s="122">
        <v>26</v>
      </c>
      <c r="F355" s="123" t="s">
        <v>92</v>
      </c>
      <c r="G355" s="124"/>
      <c r="H355" s="137"/>
    </row>
    <row r="356" spans="1:8" x14ac:dyDescent="0.25">
      <c r="A356" s="80">
        <f>E356</f>
        <v>26</v>
      </c>
      <c r="B356" s="149">
        <v>42651</v>
      </c>
      <c r="C356" s="125" t="s">
        <v>15</v>
      </c>
      <c r="D356" s="121" t="s">
        <v>27</v>
      </c>
      <c r="E356" s="123">
        <v>26</v>
      </c>
      <c r="F356" s="123" t="s">
        <v>92</v>
      </c>
      <c r="G356" s="124"/>
      <c r="H356" s="137"/>
    </row>
    <row r="357" spans="1:8" x14ac:dyDescent="0.25">
      <c r="A357" s="80">
        <f>E357</f>
        <v>28</v>
      </c>
      <c r="B357" s="149">
        <v>42540</v>
      </c>
      <c r="C357" s="121" t="s">
        <v>9</v>
      </c>
      <c r="D357" s="121" t="s">
        <v>27</v>
      </c>
      <c r="E357" s="122">
        <v>28</v>
      </c>
      <c r="F357" s="123" t="s">
        <v>92</v>
      </c>
      <c r="G357" s="124"/>
      <c r="H357" s="140"/>
    </row>
    <row r="358" spans="1:8" x14ac:dyDescent="0.25">
      <c r="A358" s="80">
        <f>E358</f>
        <v>28</v>
      </c>
      <c r="B358" s="149">
        <v>42617</v>
      </c>
      <c r="C358" s="121" t="s">
        <v>7</v>
      </c>
      <c r="D358" s="121" t="s">
        <v>27</v>
      </c>
      <c r="E358" s="122">
        <v>28</v>
      </c>
      <c r="F358" s="123" t="s">
        <v>92</v>
      </c>
      <c r="G358" s="124"/>
      <c r="H358" s="137"/>
    </row>
    <row r="359" spans="1:8" x14ac:dyDescent="0.25">
      <c r="A359" s="80">
        <f>E359</f>
        <v>29</v>
      </c>
      <c r="B359" s="149">
        <v>42561</v>
      </c>
      <c r="C359" s="121" t="s">
        <v>10</v>
      </c>
      <c r="D359" s="121" t="s">
        <v>27</v>
      </c>
      <c r="E359" s="122">
        <v>29</v>
      </c>
      <c r="F359" s="123" t="s">
        <v>92</v>
      </c>
      <c r="G359" s="124"/>
      <c r="H359" s="137"/>
    </row>
    <row r="360" spans="1:8" x14ac:dyDescent="0.25">
      <c r="A360" s="80">
        <f>E360</f>
        <v>29</v>
      </c>
      <c r="B360" s="149">
        <v>42638</v>
      </c>
      <c r="C360" s="121" t="s">
        <v>14</v>
      </c>
      <c r="D360" s="121" t="s">
        <v>27</v>
      </c>
      <c r="E360" s="122">
        <v>29</v>
      </c>
      <c r="F360" s="123" t="s">
        <v>92</v>
      </c>
      <c r="G360" s="124"/>
      <c r="H360" s="137"/>
    </row>
    <row r="361" spans="1:8" ht="15.75" thickBot="1" x14ac:dyDescent="0.3">
      <c r="A361" s="80">
        <f>E361</f>
        <v>31</v>
      </c>
      <c r="B361" s="150">
        <v>42597</v>
      </c>
      <c r="C361" s="143" t="s">
        <v>99</v>
      </c>
      <c r="D361" s="144" t="s">
        <v>27</v>
      </c>
      <c r="E361" s="152">
        <v>31</v>
      </c>
      <c r="F361" s="145" t="s">
        <v>92</v>
      </c>
      <c r="G361" s="146"/>
      <c r="H361" s="147"/>
    </row>
    <row r="362" spans="1:8" x14ac:dyDescent="0.25">
      <c r="A362" s="80">
        <f>E362</f>
        <v>2</v>
      </c>
      <c r="B362" s="148">
        <v>42568</v>
      </c>
      <c r="C362" s="132" t="s">
        <v>48</v>
      </c>
      <c r="D362" s="132" t="s">
        <v>88</v>
      </c>
      <c r="E362" s="133">
        <v>2</v>
      </c>
      <c r="F362" s="134">
        <v>3410</v>
      </c>
      <c r="G362" s="135"/>
      <c r="H362" s="136"/>
    </row>
    <row r="363" spans="1:8" x14ac:dyDescent="0.25">
      <c r="A363" s="80">
        <f>E363</f>
        <v>2</v>
      </c>
      <c r="B363" s="153">
        <v>42589</v>
      </c>
      <c r="C363" s="154" t="s">
        <v>80</v>
      </c>
      <c r="D363" s="154" t="s">
        <v>88</v>
      </c>
      <c r="E363" s="155">
        <v>2</v>
      </c>
      <c r="F363" s="169">
        <v>2830</v>
      </c>
      <c r="G363" s="156"/>
      <c r="H363" s="157"/>
    </row>
    <row r="364" spans="1:8" x14ac:dyDescent="0.25">
      <c r="A364" s="80">
        <f>E364</f>
        <v>2</v>
      </c>
      <c r="B364" s="149">
        <v>42596</v>
      </c>
      <c r="C364" s="121" t="s">
        <v>5</v>
      </c>
      <c r="D364" s="121" t="s">
        <v>88</v>
      </c>
      <c r="E364" s="122">
        <v>2</v>
      </c>
      <c r="F364" s="123">
        <v>3870</v>
      </c>
      <c r="G364" s="124"/>
      <c r="H364" s="137"/>
    </row>
    <row r="365" spans="1:8" x14ac:dyDescent="0.25">
      <c r="A365" s="80">
        <f>E365</f>
        <v>3</v>
      </c>
      <c r="B365" s="149">
        <v>42547</v>
      </c>
      <c r="C365" s="121" t="s">
        <v>6</v>
      </c>
      <c r="D365" s="121" t="s">
        <v>88</v>
      </c>
      <c r="E365" s="122">
        <v>3</v>
      </c>
      <c r="F365" s="123">
        <v>4320</v>
      </c>
      <c r="G365" s="124"/>
      <c r="H365" s="137"/>
    </row>
    <row r="366" spans="1:8" x14ac:dyDescent="0.25">
      <c r="A366" s="80">
        <f>E366</f>
        <v>3</v>
      </c>
      <c r="B366" s="149">
        <v>42624</v>
      </c>
      <c r="C366" s="121" t="s">
        <v>69</v>
      </c>
      <c r="D366" s="121" t="s">
        <v>88</v>
      </c>
      <c r="E366" s="122">
        <v>3</v>
      </c>
      <c r="F366" s="123">
        <v>200</v>
      </c>
      <c r="G366" s="124"/>
      <c r="H366" s="137"/>
    </row>
    <row r="367" spans="1:8" x14ac:dyDescent="0.25">
      <c r="A367" s="80">
        <f>E367</f>
        <v>3</v>
      </c>
      <c r="B367" s="149">
        <v>42638</v>
      </c>
      <c r="C367" s="121" t="s">
        <v>14</v>
      </c>
      <c r="D367" s="121" t="s">
        <v>88</v>
      </c>
      <c r="E367" s="122">
        <v>3</v>
      </c>
      <c r="F367" s="123">
        <v>170</v>
      </c>
      <c r="G367" s="126"/>
      <c r="H367" s="138"/>
    </row>
    <row r="368" spans="1:8" x14ac:dyDescent="0.25">
      <c r="A368" s="80">
        <f>E368</f>
        <v>3</v>
      </c>
      <c r="B368" s="149">
        <v>42651</v>
      </c>
      <c r="C368" s="125" t="s">
        <v>15</v>
      </c>
      <c r="D368" s="121" t="s">
        <v>88</v>
      </c>
      <c r="E368" s="122">
        <v>3</v>
      </c>
      <c r="F368" s="123">
        <v>50</v>
      </c>
      <c r="G368" s="126"/>
      <c r="H368" s="138"/>
    </row>
    <row r="369" spans="1:8" x14ac:dyDescent="0.25">
      <c r="A369" s="80">
        <f>E369</f>
        <v>4</v>
      </c>
      <c r="B369" s="149">
        <v>42610</v>
      </c>
      <c r="C369" s="121" t="s">
        <v>47</v>
      </c>
      <c r="D369" s="121" t="s">
        <v>88</v>
      </c>
      <c r="E369" s="122">
        <v>4</v>
      </c>
      <c r="F369" s="123">
        <v>1360</v>
      </c>
      <c r="G369" s="126"/>
      <c r="H369" s="138"/>
    </row>
    <row r="370" spans="1:8" x14ac:dyDescent="0.25">
      <c r="A370" s="80">
        <f>E370</f>
        <v>5</v>
      </c>
      <c r="B370" s="149">
        <v>42582</v>
      </c>
      <c r="C370" s="125" t="s">
        <v>98</v>
      </c>
      <c r="D370" s="121" t="s">
        <v>88</v>
      </c>
      <c r="E370" s="122">
        <v>5</v>
      </c>
      <c r="F370" s="123">
        <v>2240</v>
      </c>
      <c r="G370" s="126"/>
      <c r="H370" s="138"/>
    </row>
    <row r="371" spans="1:8" x14ac:dyDescent="0.25">
      <c r="A371" s="80">
        <f>E371</f>
        <v>6</v>
      </c>
      <c r="B371" s="149">
        <v>42554</v>
      </c>
      <c r="C371" s="121" t="s">
        <v>68</v>
      </c>
      <c r="D371" s="121" t="s">
        <v>88</v>
      </c>
      <c r="E371" s="122">
        <v>6</v>
      </c>
      <c r="F371" s="123">
        <v>2940</v>
      </c>
      <c r="G371" s="127">
        <f>SUM(E362:E371)</f>
        <v>33</v>
      </c>
      <c r="H371" s="139">
        <f>SUM(F363:F371)</f>
        <v>17980</v>
      </c>
    </row>
    <row r="372" spans="1:8" x14ac:dyDescent="0.25">
      <c r="A372" s="80">
        <f>E372</f>
        <v>8</v>
      </c>
      <c r="B372" s="149">
        <v>42603</v>
      </c>
      <c r="C372" s="121" t="s">
        <v>12</v>
      </c>
      <c r="D372" s="121" t="s">
        <v>88</v>
      </c>
      <c r="E372" s="122">
        <v>8</v>
      </c>
      <c r="F372" s="123">
        <v>800</v>
      </c>
      <c r="G372" s="124"/>
      <c r="H372" s="137"/>
    </row>
    <row r="373" spans="1:8" x14ac:dyDescent="0.25">
      <c r="A373" s="80">
        <f>E373</f>
        <v>9</v>
      </c>
      <c r="B373" s="149">
        <v>42597</v>
      </c>
      <c r="C373" s="125" t="s">
        <v>99</v>
      </c>
      <c r="D373" s="121" t="s">
        <v>88</v>
      </c>
      <c r="E373" s="122">
        <v>9</v>
      </c>
      <c r="F373" s="123">
        <v>110</v>
      </c>
      <c r="G373" s="124"/>
      <c r="H373" s="137"/>
    </row>
    <row r="374" spans="1:8" x14ac:dyDescent="0.25">
      <c r="A374" s="80">
        <f>E374</f>
        <v>15</v>
      </c>
      <c r="B374" s="149">
        <v>42575</v>
      </c>
      <c r="C374" s="121" t="s">
        <v>11</v>
      </c>
      <c r="D374" s="121" t="s">
        <v>88</v>
      </c>
      <c r="E374" s="123">
        <v>15</v>
      </c>
      <c r="F374" s="123">
        <v>0</v>
      </c>
      <c r="G374" s="124"/>
      <c r="H374" s="137"/>
    </row>
    <row r="375" spans="1:8" x14ac:dyDescent="0.25">
      <c r="A375" s="80">
        <f>E375</f>
        <v>16</v>
      </c>
      <c r="B375" s="149">
        <v>42644</v>
      </c>
      <c r="C375" s="121" t="s">
        <v>16</v>
      </c>
      <c r="D375" s="121" t="s">
        <v>88</v>
      </c>
      <c r="E375" s="122">
        <v>16</v>
      </c>
      <c r="F375" s="123">
        <v>160</v>
      </c>
      <c r="G375" s="124"/>
      <c r="H375" s="140"/>
    </row>
    <row r="376" spans="1:8" x14ac:dyDescent="0.25">
      <c r="A376" s="80">
        <f>E376</f>
        <v>19</v>
      </c>
      <c r="B376" s="149">
        <v>42540</v>
      </c>
      <c r="C376" s="121" t="s">
        <v>9</v>
      </c>
      <c r="D376" s="121" t="s">
        <v>88</v>
      </c>
      <c r="E376" s="123">
        <v>19</v>
      </c>
      <c r="F376" s="123">
        <v>0</v>
      </c>
      <c r="G376" s="124"/>
      <c r="H376" s="137"/>
    </row>
    <row r="377" spans="1:8" x14ac:dyDescent="0.25">
      <c r="A377" s="80">
        <f>E377</f>
        <v>19</v>
      </c>
      <c r="B377" s="149">
        <v>42617</v>
      </c>
      <c r="C377" s="121" t="s">
        <v>7</v>
      </c>
      <c r="D377" s="121" t="s">
        <v>88</v>
      </c>
      <c r="E377" s="122">
        <v>19</v>
      </c>
      <c r="F377" s="123">
        <v>0</v>
      </c>
      <c r="G377" s="124"/>
      <c r="H377" s="137"/>
    </row>
    <row r="378" spans="1:8" x14ac:dyDescent="0.25">
      <c r="A378" s="80">
        <f>E378</f>
        <v>20</v>
      </c>
      <c r="B378" s="149">
        <v>42561</v>
      </c>
      <c r="C378" s="121" t="s">
        <v>10</v>
      </c>
      <c r="D378" s="121" t="s">
        <v>88</v>
      </c>
      <c r="E378" s="123">
        <v>20</v>
      </c>
      <c r="F378" s="123">
        <v>0</v>
      </c>
      <c r="G378" s="124"/>
      <c r="H378" s="137"/>
    </row>
    <row r="379" spans="1:8" ht="15.75" thickBot="1" x14ac:dyDescent="0.3">
      <c r="A379" s="80">
        <f>E379</f>
        <v>24</v>
      </c>
      <c r="B379" s="150">
        <v>42631</v>
      </c>
      <c r="C379" s="144" t="s">
        <v>8</v>
      </c>
      <c r="D379" s="144" t="s">
        <v>88</v>
      </c>
      <c r="E379" s="152">
        <v>24</v>
      </c>
      <c r="F379" s="145" t="s">
        <v>92</v>
      </c>
      <c r="G379" s="146"/>
      <c r="H379" s="147"/>
    </row>
    <row r="380" spans="1:8" x14ac:dyDescent="0.25">
      <c r="A380" s="80">
        <f>E380</f>
        <v>1</v>
      </c>
      <c r="B380" s="148">
        <v>42644</v>
      </c>
      <c r="C380" s="132" t="s">
        <v>16</v>
      </c>
      <c r="D380" s="132" t="s">
        <v>31</v>
      </c>
      <c r="E380" s="133">
        <v>1</v>
      </c>
      <c r="F380" s="134">
        <v>7870</v>
      </c>
      <c r="G380" s="135"/>
      <c r="H380" s="136"/>
    </row>
    <row r="381" spans="1:8" x14ac:dyDescent="0.25">
      <c r="A381" s="80">
        <f>E381</f>
        <v>2</v>
      </c>
      <c r="B381" s="149">
        <v>42547</v>
      </c>
      <c r="C381" s="121" t="s">
        <v>6</v>
      </c>
      <c r="D381" s="121" t="s">
        <v>31</v>
      </c>
      <c r="E381" s="122">
        <v>2</v>
      </c>
      <c r="F381" s="123">
        <v>4840</v>
      </c>
      <c r="G381" s="124"/>
      <c r="H381" s="137"/>
    </row>
    <row r="382" spans="1:8" x14ac:dyDescent="0.25">
      <c r="A382" s="80">
        <f>E382</f>
        <v>2</v>
      </c>
      <c r="B382" s="149">
        <v>42554</v>
      </c>
      <c r="C382" s="121" t="s">
        <v>68</v>
      </c>
      <c r="D382" s="121" t="s">
        <v>31</v>
      </c>
      <c r="E382" s="122">
        <v>2</v>
      </c>
      <c r="F382" s="123">
        <v>4250</v>
      </c>
      <c r="G382" s="124"/>
      <c r="H382" s="137"/>
    </row>
    <row r="383" spans="1:8" x14ac:dyDescent="0.25">
      <c r="A383" s="80">
        <f>E383</f>
        <v>2</v>
      </c>
      <c r="B383" s="149">
        <v>42575</v>
      </c>
      <c r="C383" s="121" t="s">
        <v>11</v>
      </c>
      <c r="D383" s="121" t="s">
        <v>31</v>
      </c>
      <c r="E383" s="122">
        <v>2</v>
      </c>
      <c r="F383" s="123">
        <v>1420</v>
      </c>
      <c r="G383" s="124"/>
      <c r="H383" s="137"/>
    </row>
    <row r="384" spans="1:8" x14ac:dyDescent="0.25">
      <c r="A384" s="80">
        <f>E384</f>
        <v>2</v>
      </c>
      <c r="B384" s="149">
        <v>42597</v>
      </c>
      <c r="C384" s="125" t="s">
        <v>99</v>
      </c>
      <c r="D384" s="121" t="s">
        <v>31</v>
      </c>
      <c r="E384" s="122">
        <v>2</v>
      </c>
      <c r="F384" s="123">
        <v>2290</v>
      </c>
      <c r="G384" s="124"/>
      <c r="H384" s="137"/>
    </row>
    <row r="385" spans="1:8" x14ac:dyDescent="0.25">
      <c r="A385" s="80">
        <f>E385</f>
        <v>4</v>
      </c>
      <c r="B385" s="149">
        <v>42540</v>
      </c>
      <c r="C385" s="121" t="s">
        <v>9</v>
      </c>
      <c r="D385" s="121" t="s">
        <v>31</v>
      </c>
      <c r="E385" s="122">
        <v>4</v>
      </c>
      <c r="F385" s="123">
        <v>980</v>
      </c>
      <c r="G385" s="126"/>
      <c r="H385" s="138"/>
    </row>
    <row r="386" spans="1:8" x14ac:dyDescent="0.25">
      <c r="A386" s="80">
        <f>E386</f>
        <v>4</v>
      </c>
      <c r="B386" s="149">
        <v>42596</v>
      </c>
      <c r="C386" s="121" t="s">
        <v>5</v>
      </c>
      <c r="D386" s="121" t="s">
        <v>31</v>
      </c>
      <c r="E386" s="122">
        <v>4</v>
      </c>
      <c r="F386" s="123">
        <v>3430</v>
      </c>
      <c r="G386" s="126"/>
      <c r="H386" s="138"/>
    </row>
    <row r="387" spans="1:8" x14ac:dyDescent="0.25">
      <c r="A387" s="80">
        <f>E387</f>
        <v>4</v>
      </c>
      <c r="B387" s="149">
        <v>42624</v>
      </c>
      <c r="C387" s="121" t="s">
        <v>69</v>
      </c>
      <c r="D387" s="121" t="s">
        <v>31</v>
      </c>
      <c r="E387" s="122">
        <v>4</v>
      </c>
      <c r="F387" s="123">
        <v>60</v>
      </c>
      <c r="G387" s="126"/>
      <c r="H387" s="138"/>
    </row>
    <row r="388" spans="1:8" x14ac:dyDescent="0.25">
      <c r="A388" s="80">
        <f>E388</f>
        <v>6</v>
      </c>
      <c r="B388" s="149">
        <v>42561</v>
      </c>
      <c r="C388" s="121" t="s">
        <v>10</v>
      </c>
      <c r="D388" s="121" t="s">
        <v>31</v>
      </c>
      <c r="E388" s="123">
        <v>6</v>
      </c>
      <c r="F388" s="123">
        <v>90</v>
      </c>
      <c r="G388" s="126"/>
      <c r="H388" s="138"/>
    </row>
    <row r="389" spans="1:8" x14ac:dyDescent="0.25">
      <c r="A389" s="80">
        <f>E389</f>
        <v>7</v>
      </c>
      <c r="B389" s="149">
        <v>42610</v>
      </c>
      <c r="C389" s="121" t="s">
        <v>47</v>
      </c>
      <c r="D389" s="121" t="s">
        <v>31</v>
      </c>
      <c r="E389" s="129">
        <v>7</v>
      </c>
      <c r="F389" s="129">
        <v>480</v>
      </c>
      <c r="G389" s="127">
        <f>SUM(E380:E389)</f>
        <v>34</v>
      </c>
      <c r="H389" s="139">
        <f>SUM(F380:F389)</f>
        <v>25710</v>
      </c>
    </row>
    <row r="390" spans="1:8" x14ac:dyDescent="0.25">
      <c r="A390" s="80">
        <f>E390</f>
        <v>10</v>
      </c>
      <c r="B390" s="149">
        <v>42582</v>
      </c>
      <c r="C390" s="125" t="s">
        <v>98</v>
      </c>
      <c r="D390" s="121" t="s">
        <v>31</v>
      </c>
      <c r="E390" s="122">
        <v>10</v>
      </c>
      <c r="F390" s="123">
        <v>730</v>
      </c>
      <c r="G390" s="124"/>
      <c r="H390" s="137"/>
    </row>
    <row r="391" spans="1:8" x14ac:dyDescent="0.25">
      <c r="A391" s="80">
        <f>E391</f>
        <v>10</v>
      </c>
      <c r="B391" s="149">
        <v>42603</v>
      </c>
      <c r="C391" s="121" t="s">
        <v>12</v>
      </c>
      <c r="D391" s="121" t="s">
        <v>31</v>
      </c>
      <c r="E391" s="122">
        <v>10</v>
      </c>
      <c r="F391" s="123">
        <v>260</v>
      </c>
      <c r="G391" s="124"/>
      <c r="H391" s="137"/>
    </row>
    <row r="392" spans="1:8" x14ac:dyDescent="0.25">
      <c r="A392" s="80">
        <f>E392</f>
        <v>15</v>
      </c>
      <c r="B392" s="149">
        <v>42631</v>
      </c>
      <c r="C392" s="121" t="s">
        <v>8</v>
      </c>
      <c r="D392" s="121" t="s">
        <v>31</v>
      </c>
      <c r="E392" s="123">
        <v>15</v>
      </c>
      <c r="F392" s="123">
        <v>0</v>
      </c>
      <c r="G392" s="124"/>
      <c r="H392" s="137"/>
    </row>
    <row r="393" spans="1:8" x14ac:dyDescent="0.25">
      <c r="A393" s="80">
        <f>E393</f>
        <v>17</v>
      </c>
      <c r="B393" s="149">
        <v>42651</v>
      </c>
      <c r="C393" s="125" t="s">
        <v>15</v>
      </c>
      <c r="D393" s="121" t="s">
        <v>31</v>
      </c>
      <c r="E393" s="122">
        <v>17</v>
      </c>
      <c r="F393" s="123">
        <v>0</v>
      </c>
      <c r="G393" s="124"/>
      <c r="H393" s="140"/>
    </row>
    <row r="394" spans="1:8" x14ac:dyDescent="0.25">
      <c r="A394" s="80">
        <f>E394</f>
        <v>19</v>
      </c>
      <c r="B394" s="149">
        <v>42617</v>
      </c>
      <c r="C394" s="121" t="s">
        <v>7</v>
      </c>
      <c r="D394" s="121" t="s">
        <v>31</v>
      </c>
      <c r="E394" s="122">
        <v>19</v>
      </c>
      <c r="F394" s="123">
        <v>0</v>
      </c>
      <c r="G394" s="124"/>
      <c r="H394" s="137"/>
    </row>
    <row r="395" spans="1:8" x14ac:dyDescent="0.25">
      <c r="A395" s="80">
        <f>E395</f>
        <v>20</v>
      </c>
      <c r="B395" s="149">
        <v>42568</v>
      </c>
      <c r="C395" s="121" t="s">
        <v>48</v>
      </c>
      <c r="D395" s="121" t="s">
        <v>31</v>
      </c>
      <c r="E395" s="122">
        <v>20</v>
      </c>
      <c r="F395" s="123" t="s">
        <v>92</v>
      </c>
      <c r="G395" s="124"/>
      <c r="H395" s="137"/>
    </row>
    <row r="396" spans="1:8" x14ac:dyDescent="0.25">
      <c r="A396" s="80">
        <f>E396</f>
        <v>20</v>
      </c>
      <c r="B396" s="149">
        <v>42589</v>
      </c>
      <c r="C396" s="121" t="s">
        <v>80</v>
      </c>
      <c r="D396" s="121" t="s">
        <v>31</v>
      </c>
      <c r="E396" s="122">
        <v>20</v>
      </c>
      <c r="F396" s="123" t="s">
        <v>92</v>
      </c>
      <c r="G396" s="124"/>
      <c r="H396" s="137"/>
    </row>
    <row r="397" spans="1:8" ht="15.75" thickBot="1" x14ac:dyDescent="0.3">
      <c r="A397" s="80">
        <f>E397</f>
        <v>20</v>
      </c>
      <c r="B397" s="150">
        <v>42638</v>
      </c>
      <c r="C397" s="144" t="s">
        <v>14</v>
      </c>
      <c r="D397" s="144" t="s">
        <v>31</v>
      </c>
      <c r="E397" s="152">
        <v>20</v>
      </c>
      <c r="F397" s="145">
        <v>0</v>
      </c>
      <c r="G397" s="146"/>
      <c r="H397" s="147"/>
    </row>
    <row r="398" spans="1:8" x14ac:dyDescent="0.25">
      <c r="A398" s="80">
        <f>E398</f>
        <v>3</v>
      </c>
      <c r="B398" s="148">
        <v>42631</v>
      </c>
      <c r="C398" s="132" t="s">
        <v>8</v>
      </c>
      <c r="D398" s="132" t="s">
        <v>78</v>
      </c>
      <c r="E398" s="133">
        <v>3</v>
      </c>
      <c r="F398" s="134">
        <v>110</v>
      </c>
      <c r="G398" s="135"/>
      <c r="H398" s="136"/>
    </row>
    <row r="399" spans="1:8" x14ac:dyDescent="0.25">
      <c r="A399" s="80">
        <f>E399</f>
        <v>9</v>
      </c>
      <c r="B399" s="149">
        <v>42547</v>
      </c>
      <c r="C399" s="121" t="s">
        <v>6</v>
      </c>
      <c r="D399" s="121" t="s">
        <v>78</v>
      </c>
      <c r="E399" s="122">
        <v>9</v>
      </c>
      <c r="F399" s="123">
        <v>450</v>
      </c>
      <c r="G399" s="124"/>
      <c r="H399" s="137"/>
    </row>
    <row r="400" spans="1:8" x14ac:dyDescent="0.25">
      <c r="A400" s="80">
        <f>E400</f>
        <v>10</v>
      </c>
      <c r="B400" s="149">
        <v>42554</v>
      </c>
      <c r="C400" s="121" t="s">
        <v>68</v>
      </c>
      <c r="D400" s="121" t="s">
        <v>78</v>
      </c>
      <c r="E400" s="122">
        <v>10</v>
      </c>
      <c r="F400" s="123">
        <v>770</v>
      </c>
      <c r="G400" s="124"/>
      <c r="H400" s="137"/>
    </row>
    <row r="401" spans="1:8" x14ac:dyDescent="0.25">
      <c r="A401" s="80">
        <f>E401</f>
        <v>11</v>
      </c>
      <c r="B401" s="149">
        <v>42582</v>
      </c>
      <c r="C401" s="125" t="s">
        <v>98</v>
      </c>
      <c r="D401" s="121" t="s">
        <v>78</v>
      </c>
      <c r="E401" s="122">
        <v>11</v>
      </c>
      <c r="F401" s="123">
        <v>340</v>
      </c>
      <c r="G401" s="124"/>
      <c r="H401" s="137"/>
    </row>
    <row r="402" spans="1:8" x14ac:dyDescent="0.25">
      <c r="A402" s="80">
        <f>E402</f>
        <v>17</v>
      </c>
      <c r="B402" s="149">
        <v>42610</v>
      </c>
      <c r="C402" s="121" t="s">
        <v>47</v>
      </c>
      <c r="D402" s="121" t="s">
        <v>78</v>
      </c>
      <c r="E402" s="122">
        <v>17</v>
      </c>
      <c r="F402" s="123" t="s">
        <v>92</v>
      </c>
      <c r="G402" s="124"/>
      <c r="H402" s="137"/>
    </row>
    <row r="403" spans="1:8" x14ac:dyDescent="0.25">
      <c r="A403" s="80">
        <f>E403</f>
        <v>17</v>
      </c>
      <c r="B403" s="149">
        <v>42651</v>
      </c>
      <c r="C403" s="125" t="s">
        <v>15</v>
      </c>
      <c r="D403" s="121" t="s">
        <v>78</v>
      </c>
      <c r="E403" s="122">
        <v>17</v>
      </c>
      <c r="F403" s="123">
        <v>0</v>
      </c>
      <c r="G403" s="126"/>
      <c r="H403" s="138"/>
    </row>
    <row r="404" spans="1:8" x14ac:dyDescent="0.25">
      <c r="A404" s="80">
        <f>E404</f>
        <v>19</v>
      </c>
      <c r="B404" s="149">
        <v>42540</v>
      </c>
      <c r="C404" s="121" t="s">
        <v>9</v>
      </c>
      <c r="D404" s="121" t="s">
        <v>78</v>
      </c>
      <c r="E404" s="122">
        <v>19</v>
      </c>
      <c r="F404" s="123">
        <v>0</v>
      </c>
      <c r="G404" s="126"/>
      <c r="H404" s="138"/>
    </row>
    <row r="405" spans="1:8" x14ac:dyDescent="0.25">
      <c r="A405" s="80">
        <f>E405</f>
        <v>19</v>
      </c>
      <c r="B405" s="149">
        <v>42617</v>
      </c>
      <c r="C405" s="121" t="s">
        <v>7</v>
      </c>
      <c r="D405" s="121" t="s">
        <v>78</v>
      </c>
      <c r="E405" s="122">
        <v>19</v>
      </c>
      <c r="F405" s="123">
        <v>0</v>
      </c>
      <c r="G405" s="126"/>
      <c r="H405" s="138"/>
    </row>
    <row r="406" spans="1:8" x14ac:dyDescent="0.25">
      <c r="A406" s="80">
        <f>E406</f>
        <v>20</v>
      </c>
      <c r="B406" s="149">
        <v>42568</v>
      </c>
      <c r="C406" s="121" t="s">
        <v>48</v>
      </c>
      <c r="D406" s="121" t="s">
        <v>78</v>
      </c>
      <c r="E406" s="122">
        <v>20</v>
      </c>
      <c r="F406" s="123" t="s">
        <v>92</v>
      </c>
      <c r="G406" s="126"/>
      <c r="H406" s="138"/>
    </row>
    <row r="407" spans="1:8" x14ac:dyDescent="0.25">
      <c r="A407" s="80">
        <f>E407</f>
        <v>20</v>
      </c>
      <c r="B407" s="149">
        <v>42589</v>
      </c>
      <c r="C407" s="121" t="s">
        <v>80</v>
      </c>
      <c r="D407" s="121" t="s">
        <v>78</v>
      </c>
      <c r="E407" s="122">
        <v>20</v>
      </c>
      <c r="F407" s="123" t="s">
        <v>92</v>
      </c>
      <c r="G407" s="127">
        <f>SUM(E398:E407)</f>
        <v>145</v>
      </c>
      <c r="H407" s="139">
        <f>SUM(F398:F407)</f>
        <v>1670</v>
      </c>
    </row>
    <row r="408" spans="1:8" x14ac:dyDescent="0.25">
      <c r="A408" s="80">
        <f>E408</f>
        <v>20</v>
      </c>
      <c r="B408" s="149">
        <v>42596</v>
      </c>
      <c r="C408" s="121" t="s">
        <v>5</v>
      </c>
      <c r="D408" s="121" t="s">
        <v>78</v>
      </c>
      <c r="E408" s="122">
        <v>20</v>
      </c>
      <c r="F408" s="123" t="s">
        <v>92</v>
      </c>
      <c r="G408" s="124"/>
      <c r="H408" s="137"/>
    </row>
    <row r="409" spans="1:8" x14ac:dyDescent="0.25">
      <c r="A409" s="80">
        <f>E409</f>
        <v>20</v>
      </c>
      <c r="B409" s="149">
        <v>42638</v>
      </c>
      <c r="C409" s="121" t="s">
        <v>14</v>
      </c>
      <c r="D409" s="121" t="s">
        <v>78</v>
      </c>
      <c r="E409" s="122">
        <v>20</v>
      </c>
      <c r="F409" s="123">
        <v>0</v>
      </c>
      <c r="G409" s="124"/>
      <c r="H409" s="137"/>
    </row>
    <row r="410" spans="1:8" x14ac:dyDescent="0.25">
      <c r="A410" s="80">
        <f>E410</f>
        <v>24</v>
      </c>
      <c r="B410" s="149">
        <v>42575</v>
      </c>
      <c r="C410" s="121" t="s">
        <v>11</v>
      </c>
      <c r="D410" s="121" t="s">
        <v>78</v>
      </c>
      <c r="E410" s="122">
        <v>24</v>
      </c>
      <c r="F410" s="123" t="s">
        <v>92</v>
      </c>
      <c r="G410" s="124"/>
      <c r="H410" s="137"/>
    </row>
    <row r="411" spans="1:8" x14ac:dyDescent="0.25">
      <c r="A411" s="80">
        <f>E411</f>
        <v>24</v>
      </c>
      <c r="B411" s="149">
        <v>42624</v>
      </c>
      <c r="C411" s="121" t="s">
        <v>69</v>
      </c>
      <c r="D411" s="121" t="s">
        <v>78</v>
      </c>
      <c r="E411" s="122">
        <v>24</v>
      </c>
      <c r="F411" s="123" t="s">
        <v>92</v>
      </c>
      <c r="G411" s="124"/>
      <c r="H411" s="140"/>
    </row>
    <row r="412" spans="1:8" x14ac:dyDescent="0.25">
      <c r="A412" s="80">
        <f>E412</f>
        <v>25</v>
      </c>
      <c r="B412" s="149">
        <v>42603</v>
      </c>
      <c r="C412" s="121" t="s">
        <v>12</v>
      </c>
      <c r="D412" s="121" t="s">
        <v>78</v>
      </c>
      <c r="E412" s="122">
        <v>25</v>
      </c>
      <c r="F412" s="123" t="s">
        <v>92</v>
      </c>
      <c r="G412" s="124"/>
      <c r="H412" s="137"/>
    </row>
    <row r="413" spans="1:8" x14ac:dyDescent="0.25">
      <c r="A413" s="80">
        <f>E413</f>
        <v>26</v>
      </c>
      <c r="B413" s="149">
        <v>42644</v>
      </c>
      <c r="C413" s="121" t="s">
        <v>16</v>
      </c>
      <c r="D413" s="121" t="s">
        <v>78</v>
      </c>
      <c r="E413" s="122">
        <v>26</v>
      </c>
      <c r="F413" s="123" t="s">
        <v>92</v>
      </c>
      <c r="G413" s="124"/>
      <c r="H413" s="137"/>
    </row>
    <row r="414" spans="1:8" x14ac:dyDescent="0.25">
      <c r="A414" s="80">
        <f>E414</f>
        <v>29</v>
      </c>
      <c r="B414" s="149">
        <v>42561</v>
      </c>
      <c r="C414" s="121" t="s">
        <v>10</v>
      </c>
      <c r="D414" s="121" t="s">
        <v>78</v>
      </c>
      <c r="E414" s="122">
        <v>29</v>
      </c>
      <c r="F414" s="123" t="s">
        <v>92</v>
      </c>
      <c r="G414" s="124"/>
      <c r="H414" s="137"/>
    </row>
    <row r="415" spans="1:8" ht="15.75" thickBot="1" x14ac:dyDescent="0.3">
      <c r="A415" s="80">
        <f>E415</f>
        <v>31</v>
      </c>
      <c r="B415" s="150">
        <v>42597</v>
      </c>
      <c r="C415" s="143" t="s">
        <v>99</v>
      </c>
      <c r="D415" s="144" t="s">
        <v>78</v>
      </c>
      <c r="E415" s="152">
        <v>31</v>
      </c>
      <c r="F415" s="145" t="s">
        <v>92</v>
      </c>
      <c r="G415" s="146"/>
      <c r="H415" s="147"/>
    </row>
    <row r="416" spans="1:8" x14ac:dyDescent="0.25">
      <c r="A416" s="80">
        <f t="shared" ref="A416" si="2">E416</f>
        <v>1</v>
      </c>
      <c r="B416" s="148">
        <v>42597</v>
      </c>
      <c r="C416" s="151" t="s">
        <v>99</v>
      </c>
      <c r="D416" s="132" t="s">
        <v>18</v>
      </c>
      <c r="E416" s="134">
        <v>1</v>
      </c>
      <c r="F416" s="134">
        <v>8510</v>
      </c>
      <c r="G416" s="135"/>
      <c r="H416" s="136"/>
    </row>
    <row r="417" spans="1:8" x14ac:dyDescent="0.25">
      <c r="A417" s="80">
        <f>E417</f>
        <v>1</v>
      </c>
      <c r="B417" s="149">
        <v>42610</v>
      </c>
      <c r="C417" s="121" t="s">
        <v>47</v>
      </c>
      <c r="D417" s="121" t="s">
        <v>18</v>
      </c>
      <c r="E417" s="122">
        <v>1</v>
      </c>
      <c r="F417" s="123">
        <v>3030</v>
      </c>
      <c r="G417" s="124"/>
      <c r="H417" s="137"/>
    </row>
    <row r="418" spans="1:8" x14ac:dyDescent="0.25">
      <c r="A418" s="80">
        <f>E418</f>
        <v>2</v>
      </c>
      <c r="B418" s="149">
        <v>42582</v>
      </c>
      <c r="C418" s="125" t="s">
        <v>98</v>
      </c>
      <c r="D418" s="121" t="s">
        <v>18</v>
      </c>
      <c r="E418" s="122">
        <v>2</v>
      </c>
      <c r="F418" s="123">
        <v>3240</v>
      </c>
      <c r="G418" s="124"/>
      <c r="H418" s="137"/>
    </row>
    <row r="419" spans="1:8" x14ac:dyDescent="0.25">
      <c r="A419" s="80">
        <f>E419</f>
        <v>2</v>
      </c>
      <c r="B419" s="149">
        <v>42638</v>
      </c>
      <c r="C419" s="121" t="s">
        <v>14</v>
      </c>
      <c r="D419" s="121" t="s">
        <v>18</v>
      </c>
      <c r="E419" s="122">
        <v>2</v>
      </c>
      <c r="F419" s="123">
        <v>1260</v>
      </c>
      <c r="G419" s="124"/>
      <c r="H419" s="137"/>
    </row>
    <row r="420" spans="1:8" x14ac:dyDescent="0.25">
      <c r="A420" s="80">
        <f>E420</f>
        <v>3</v>
      </c>
      <c r="B420" s="149">
        <v>42589</v>
      </c>
      <c r="C420" s="121" t="s">
        <v>80</v>
      </c>
      <c r="D420" s="121" t="s">
        <v>18</v>
      </c>
      <c r="E420" s="122">
        <v>3</v>
      </c>
      <c r="F420" s="123">
        <v>2640</v>
      </c>
      <c r="G420" s="124"/>
      <c r="H420" s="137"/>
    </row>
    <row r="421" spans="1:8" x14ac:dyDescent="0.25">
      <c r="A421" s="80">
        <f>E421</f>
        <v>4</v>
      </c>
      <c r="B421" s="149">
        <v>42547</v>
      </c>
      <c r="C421" s="121" t="s">
        <v>6</v>
      </c>
      <c r="D421" s="121" t="s">
        <v>18</v>
      </c>
      <c r="E421" s="122">
        <v>4</v>
      </c>
      <c r="F421" s="123">
        <v>2990</v>
      </c>
      <c r="G421" s="126"/>
      <c r="H421" s="138"/>
    </row>
    <row r="422" spans="1:8" x14ac:dyDescent="0.25">
      <c r="A422" s="80">
        <f>E422</f>
        <v>4</v>
      </c>
      <c r="B422" s="149">
        <v>42554</v>
      </c>
      <c r="C422" s="121" t="s">
        <v>68</v>
      </c>
      <c r="D422" s="121" t="s">
        <v>18</v>
      </c>
      <c r="E422" s="122">
        <v>4</v>
      </c>
      <c r="F422" s="123">
        <v>3160</v>
      </c>
      <c r="G422" s="126"/>
      <c r="H422" s="138"/>
    </row>
    <row r="423" spans="1:8" x14ac:dyDescent="0.25">
      <c r="A423" s="80">
        <f>E423</f>
        <v>5</v>
      </c>
      <c r="B423" s="149">
        <v>42540</v>
      </c>
      <c r="C423" s="121" t="s">
        <v>9</v>
      </c>
      <c r="D423" s="121" t="s">
        <v>18</v>
      </c>
      <c r="E423" s="122">
        <v>5</v>
      </c>
      <c r="F423" s="123">
        <v>730</v>
      </c>
      <c r="G423" s="126"/>
      <c r="H423" s="138"/>
    </row>
    <row r="424" spans="1:8" x14ac:dyDescent="0.25">
      <c r="A424" s="80">
        <f>E424</f>
        <v>7</v>
      </c>
      <c r="B424" s="149">
        <v>42568</v>
      </c>
      <c r="C424" s="121" t="s">
        <v>48</v>
      </c>
      <c r="D424" s="121" t="s">
        <v>18</v>
      </c>
      <c r="E424" s="122">
        <v>7</v>
      </c>
      <c r="F424" s="123">
        <v>1730</v>
      </c>
      <c r="G424" s="126"/>
      <c r="H424" s="138"/>
    </row>
    <row r="425" spans="1:8" x14ac:dyDescent="0.25">
      <c r="A425" s="80">
        <f>E425</f>
        <v>7</v>
      </c>
      <c r="B425" s="149">
        <v>42603</v>
      </c>
      <c r="C425" s="121" t="s">
        <v>12</v>
      </c>
      <c r="D425" s="121" t="s">
        <v>18</v>
      </c>
      <c r="E425" s="122">
        <v>7</v>
      </c>
      <c r="F425" s="123">
        <v>1000</v>
      </c>
      <c r="G425" s="127">
        <f>SUM(E416:E425)</f>
        <v>36</v>
      </c>
      <c r="H425" s="139">
        <f>SUM(F416:F425)</f>
        <v>28290</v>
      </c>
    </row>
    <row r="426" spans="1:8" x14ac:dyDescent="0.25">
      <c r="A426" s="80">
        <f>E426</f>
        <v>10</v>
      </c>
      <c r="B426" s="149">
        <v>42644</v>
      </c>
      <c r="C426" s="121" t="s">
        <v>16</v>
      </c>
      <c r="D426" s="121" t="s">
        <v>18</v>
      </c>
      <c r="E426" s="122">
        <v>10</v>
      </c>
      <c r="F426" s="123">
        <v>330</v>
      </c>
      <c r="G426" s="124"/>
      <c r="H426" s="137"/>
    </row>
    <row r="427" spans="1:8" x14ac:dyDescent="0.25">
      <c r="A427" s="80">
        <f>E427</f>
        <v>15</v>
      </c>
      <c r="B427" s="149">
        <v>42575</v>
      </c>
      <c r="C427" s="121" t="s">
        <v>11</v>
      </c>
      <c r="D427" s="121" t="s">
        <v>18</v>
      </c>
      <c r="E427" s="123">
        <v>15</v>
      </c>
      <c r="F427" s="123">
        <v>0</v>
      </c>
      <c r="G427" s="124"/>
      <c r="H427" s="137"/>
    </row>
    <row r="428" spans="1:8" x14ac:dyDescent="0.25">
      <c r="A428" s="80">
        <f>E428</f>
        <v>15</v>
      </c>
      <c r="B428" s="149">
        <v>42631</v>
      </c>
      <c r="C428" s="121" t="s">
        <v>8</v>
      </c>
      <c r="D428" s="121" t="s">
        <v>18</v>
      </c>
      <c r="E428" s="123">
        <v>15</v>
      </c>
      <c r="F428" s="123">
        <v>0</v>
      </c>
      <c r="G428" s="124"/>
      <c r="H428" s="137"/>
    </row>
    <row r="429" spans="1:8" x14ac:dyDescent="0.25">
      <c r="A429" s="80">
        <f>E429</f>
        <v>19</v>
      </c>
      <c r="B429" s="149">
        <v>42617</v>
      </c>
      <c r="C429" s="121" t="s">
        <v>7</v>
      </c>
      <c r="D429" s="121" t="s">
        <v>18</v>
      </c>
      <c r="E429" s="122">
        <v>19</v>
      </c>
      <c r="F429" s="123">
        <v>0</v>
      </c>
      <c r="G429" s="124"/>
      <c r="H429" s="140"/>
    </row>
    <row r="430" spans="1:8" x14ac:dyDescent="0.25">
      <c r="A430" s="80">
        <f>E430</f>
        <v>20</v>
      </c>
      <c r="B430" s="149">
        <v>42596</v>
      </c>
      <c r="C430" s="121" t="s">
        <v>5</v>
      </c>
      <c r="D430" s="121" t="s">
        <v>18</v>
      </c>
      <c r="E430" s="122">
        <v>20</v>
      </c>
      <c r="F430" s="123" t="s">
        <v>92</v>
      </c>
      <c r="G430" s="124"/>
      <c r="H430" s="137"/>
    </row>
    <row r="431" spans="1:8" x14ac:dyDescent="0.25">
      <c r="A431" s="80">
        <f>E431</f>
        <v>24</v>
      </c>
      <c r="B431" s="149">
        <v>42624</v>
      </c>
      <c r="C431" s="121" t="s">
        <v>69</v>
      </c>
      <c r="D431" s="121" t="s">
        <v>18</v>
      </c>
      <c r="E431" s="122">
        <v>24</v>
      </c>
      <c r="F431" s="123" t="s">
        <v>92</v>
      </c>
      <c r="G431" s="124"/>
      <c r="H431" s="137"/>
    </row>
    <row r="432" spans="1:8" x14ac:dyDescent="0.25">
      <c r="A432" s="80">
        <f>E432</f>
        <v>26</v>
      </c>
      <c r="B432" s="149">
        <v>42651</v>
      </c>
      <c r="C432" s="125" t="s">
        <v>15</v>
      </c>
      <c r="D432" s="121" t="s">
        <v>18</v>
      </c>
      <c r="E432" s="123">
        <v>26</v>
      </c>
      <c r="F432" s="123" t="s">
        <v>92</v>
      </c>
      <c r="G432" s="124"/>
      <c r="H432" s="137"/>
    </row>
    <row r="433" spans="1:8" ht="15.75" thickBot="1" x14ac:dyDescent="0.3">
      <c r="A433" s="80">
        <f>E433</f>
        <v>29</v>
      </c>
      <c r="B433" s="150">
        <v>42561</v>
      </c>
      <c r="C433" s="144" t="s">
        <v>10</v>
      </c>
      <c r="D433" s="144" t="s">
        <v>18</v>
      </c>
      <c r="E433" s="152">
        <v>29</v>
      </c>
      <c r="F433" s="145" t="s">
        <v>92</v>
      </c>
      <c r="G433" s="146"/>
      <c r="H433" s="147"/>
    </row>
    <row r="434" spans="1:8" x14ac:dyDescent="0.25">
      <c r="A434" s="80">
        <f>E434</f>
        <v>1</v>
      </c>
      <c r="B434" s="148">
        <v>42638</v>
      </c>
      <c r="C434" s="132" t="s">
        <v>14</v>
      </c>
      <c r="D434" s="132" t="s">
        <v>46</v>
      </c>
      <c r="E434" s="133">
        <v>1</v>
      </c>
      <c r="F434" s="134">
        <v>2530</v>
      </c>
      <c r="G434" s="124"/>
      <c r="H434" s="137"/>
    </row>
    <row r="435" spans="1:8" x14ac:dyDescent="0.25">
      <c r="A435" s="80">
        <f>E435</f>
        <v>7</v>
      </c>
      <c r="B435" s="153">
        <v>42597</v>
      </c>
      <c r="C435" s="191" t="s">
        <v>99</v>
      </c>
      <c r="D435" s="154" t="s">
        <v>46</v>
      </c>
      <c r="E435" s="155">
        <v>7</v>
      </c>
      <c r="F435" s="169">
        <v>190</v>
      </c>
      <c r="G435" s="124"/>
      <c r="H435" s="137"/>
    </row>
    <row r="436" spans="1:8" x14ac:dyDescent="0.25">
      <c r="A436" s="80">
        <f>E436</f>
        <v>17</v>
      </c>
      <c r="B436" s="149">
        <v>42610</v>
      </c>
      <c r="C436" s="121" t="s">
        <v>47</v>
      </c>
      <c r="D436" s="121" t="s">
        <v>46</v>
      </c>
      <c r="E436" s="122">
        <v>17</v>
      </c>
      <c r="F436" s="123" t="s">
        <v>92</v>
      </c>
      <c r="G436" s="124"/>
      <c r="H436" s="137"/>
    </row>
    <row r="437" spans="1:8" x14ac:dyDescent="0.25">
      <c r="A437" s="80">
        <f>E437</f>
        <v>20</v>
      </c>
      <c r="B437" s="149">
        <v>42568</v>
      </c>
      <c r="C437" s="121" t="s">
        <v>48</v>
      </c>
      <c r="D437" s="121" t="s">
        <v>46</v>
      </c>
      <c r="E437" s="122">
        <v>20</v>
      </c>
      <c r="F437" s="123" t="s">
        <v>92</v>
      </c>
      <c r="G437" s="124"/>
      <c r="H437" s="137"/>
    </row>
    <row r="438" spans="1:8" x14ac:dyDescent="0.25">
      <c r="A438" s="80">
        <f>E438</f>
        <v>20</v>
      </c>
      <c r="B438" s="149">
        <v>42589</v>
      </c>
      <c r="C438" s="121" t="s">
        <v>80</v>
      </c>
      <c r="D438" s="121" t="s">
        <v>46</v>
      </c>
      <c r="E438" s="122">
        <v>20</v>
      </c>
      <c r="F438" s="123" t="s">
        <v>92</v>
      </c>
      <c r="G438" s="124"/>
      <c r="H438" s="137"/>
    </row>
    <row r="439" spans="1:8" x14ac:dyDescent="0.25">
      <c r="A439" s="80">
        <f>E439</f>
        <v>20</v>
      </c>
      <c r="B439" s="149">
        <v>42596</v>
      </c>
      <c r="C439" s="121" t="s">
        <v>5</v>
      </c>
      <c r="D439" s="121" t="s">
        <v>46</v>
      </c>
      <c r="E439" s="122">
        <v>20</v>
      </c>
      <c r="F439" s="123" t="s">
        <v>92</v>
      </c>
      <c r="G439" s="126"/>
      <c r="H439" s="138"/>
    </row>
    <row r="440" spans="1:8" x14ac:dyDescent="0.25">
      <c r="A440" s="80">
        <f>E440</f>
        <v>21</v>
      </c>
      <c r="B440" s="149">
        <v>42554</v>
      </c>
      <c r="C440" s="121" t="s">
        <v>68</v>
      </c>
      <c r="D440" s="121" t="s">
        <v>46</v>
      </c>
      <c r="E440" s="122">
        <v>21</v>
      </c>
      <c r="F440" s="123" t="s">
        <v>92</v>
      </c>
      <c r="G440" s="126"/>
      <c r="H440" s="138"/>
    </row>
    <row r="441" spans="1:8" x14ac:dyDescent="0.25">
      <c r="A441" s="80">
        <f>E441</f>
        <v>21</v>
      </c>
      <c r="B441" s="149">
        <v>42582</v>
      </c>
      <c r="C441" s="125" t="s">
        <v>98</v>
      </c>
      <c r="D441" s="121" t="s">
        <v>46</v>
      </c>
      <c r="E441" s="122">
        <v>21</v>
      </c>
      <c r="F441" s="123" t="s">
        <v>92</v>
      </c>
      <c r="G441" s="126"/>
      <c r="H441" s="138"/>
    </row>
    <row r="442" spans="1:8" x14ac:dyDescent="0.25">
      <c r="A442" s="80">
        <f>E442</f>
        <v>22</v>
      </c>
      <c r="B442" s="149">
        <v>42547</v>
      </c>
      <c r="C442" s="121" t="s">
        <v>6</v>
      </c>
      <c r="D442" s="121" t="s">
        <v>46</v>
      </c>
      <c r="E442" s="122">
        <v>22</v>
      </c>
      <c r="F442" s="123" t="s">
        <v>92</v>
      </c>
      <c r="G442" s="126"/>
      <c r="H442" s="138"/>
    </row>
    <row r="443" spans="1:8" x14ac:dyDescent="0.25">
      <c r="A443" s="80">
        <f>E443</f>
        <v>24</v>
      </c>
      <c r="B443" s="149">
        <v>42575</v>
      </c>
      <c r="C443" s="121" t="s">
        <v>11</v>
      </c>
      <c r="D443" s="121" t="s">
        <v>46</v>
      </c>
      <c r="E443" s="122">
        <v>24</v>
      </c>
      <c r="F443" s="123" t="s">
        <v>92</v>
      </c>
      <c r="G443" s="127">
        <f>SUM(E434:E443)</f>
        <v>173</v>
      </c>
      <c r="H443" s="139">
        <f>SUM(F434:F443)</f>
        <v>2720</v>
      </c>
    </row>
    <row r="444" spans="1:8" x14ac:dyDescent="0.25">
      <c r="A444" s="80">
        <f>E444</f>
        <v>24</v>
      </c>
      <c r="B444" s="149">
        <v>42624</v>
      </c>
      <c r="C444" s="121" t="s">
        <v>69</v>
      </c>
      <c r="D444" s="121" t="s">
        <v>46</v>
      </c>
      <c r="E444" s="122">
        <v>24</v>
      </c>
      <c r="F444" s="123" t="s">
        <v>92</v>
      </c>
      <c r="G444" s="124"/>
      <c r="H444" s="137"/>
    </row>
    <row r="445" spans="1:8" x14ac:dyDescent="0.25">
      <c r="A445" s="80">
        <f>E445</f>
        <v>24</v>
      </c>
      <c r="B445" s="149">
        <v>42631</v>
      </c>
      <c r="C445" s="121" t="s">
        <v>8</v>
      </c>
      <c r="D445" s="121" t="s">
        <v>46</v>
      </c>
      <c r="E445" s="122">
        <v>24</v>
      </c>
      <c r="F445" s="123" t="s">
        <v>92</v>
      </c>
      <c r="G445" s="124"/>
      <c r="H445" s="137"/>
    </row>
    <row r="446" spans="1:8" x14ac:dyDescent="0.25">
      <c r="A446" s="80">
        <f>E446</f>
        <v>25</v>
      </c>
      <c r="B446" s="149">
        <v>42603</v>
      </c>
      <c r="C446" s="121" t="s">
        <v>12</v>
      </c>
      <c r="D446" s="121" t="s">
        <v>46</v>
      </c>
      <c r="E446" s="122">
        <v>25</v>
      </c>
      <c r="F446" s="123" t="s">
        <v>92</v>
      </c>
      <c r="G446" s="124"/>
      <c r="H446" s="137"/>
    </row>
    <row r="447" spans="1:8" x14ac:dyDescent="0.25">
      <c r="A447" s="80">
        <f>E447</f>
        <v>26</v>
      </c>
      <c r="B447" s="149">
        <v>42644</v>
      </c>
      <c r="C447" s="121" t="s">
        <v>16</v>
      </c>
      <c r="D447" s="121" t="s">
        <v>46</v>
      </c>
      <c r="E447" s="122">
        <v>26</v>
      </c>
      <c r="F447" s="123" t="s">
        <v>92</v>
      </c>
      <c r="G447" s="124"/>
      <c r="H447" s="140"/>
    </row>
    <row r="448" spans="1:8" x14ac:dyDescent="0.25">
      <c r="A448" s="80">
        <f>E448</f>
        <v>26</v>
      </c>
      <c r="B448" s="149">
        <v>42651</v>
      </c>
      <c r="C448" s="125" t="s">
        <v>15</v>
      </c>
      <c r="D448" s="121" t="s">
        <v>46</v>
      </c>
      <c r="E448" s="123">
        <v>26</v>
      </c>
      <c r="F448" s="123" t="s">
        <v>92</v>
      </c>
      <c r="G448" s="124"/>
      <c r="H448" s="137"/>
    </row>
    <row r="449" spans="1:8" x14ac:dyDescent="0.25">
      <c r="A449" s="80">
        <f>E449</f>
        <v>28</v>
      </c>
      <c r="B449" s="149">
        <v>42540</v>
      </c>
      <c r="C449" s="121" t="s">
        <v>9</v>
      </c>
      <c r="D449" s="121" t="s">
        <v>46</v>
      </c>
      <c r="E449" s="122">
        <v>28</v>
      </c>
      <c r="F449" s="123" t="s">
        <v>92</v>
      </c>
      <c r="G449" s="124"/>
      <c r="H449" s="137"/>
    </row>
    <row r="450" spans="1:8" x14ac:dyDescent="0.25">
      <c r="A450" s="80">
        <f>E450</f>
        <v>28</v>
      </c>
      <c r="B450" s="149">
        <v>42617</v>
      </c>
      <c r="C450" s="121" t="s">
        <v>7</v>
      </c>
      <c r="D450" s="121" t="s">
        <v>46</v>
      </c>
      <c r="E450" s="122">
        <v>28</v>
      </c>
      <c r="F450" s="123" t="s">
        <v>92</v>
      </c>
      <c r="G450" s="124"/>
      <c r="H450" s="137"/>
    </row>
    <row r="451" spans="1:8" ht="15.75" thickBot="1" x14ac:dyDescent="0.3">
      <c r="A451" s="80">
        <f>E451</f>
        <v>29</v>
      </c>
      <c r="B451" s="150">
        <v>42561</v>
      </c>
      <c r="C451" s="144" t="s">
        <v>10</v>
      </c>
      <c r="D451" s="144" t="s">
        <v>46</v>
      </c>
      <c r="E451" s="152">
        <v>29</v>
      </c>
      <c r="F451" s="145" t="s">
        <v>92</v>
      </c>
      <c r="G451" s="146"/>
      <c r="H451" s="147"/>
    </row>
    <row r="452" spans="1:8" x14ac:dyDescent="0.25">
      <c r="A452" s="80">
        <f t="shared" ref="A452" si="3">E452</f>
        <v>7</v>
      </c>
      <c r="B452" s="148">
        <v>42624</v>
      </c>
      <c r="C452" s="132" t="s">
        <v>69</v>
      </c>
      <c r="D452" s="132" t="s">
        <v>29</v>
      </c>
      <c r="E452" s="134">
        <v>7</v>
      </c>
      <c r="F452" s="134">
        <v>10</v>
      </c>
      <c r="G452" s="135"/>
      <c r="H452" s="136"/>
    </row>
    <row r="453" spans="1:8" x14ac:dyDescent="0.25">
      <c r="A453" s="80">
        <f>E453</f>
        <v>4</v>
      </c>
      <c r="B453" s="149">
        <v>42638</v>
      </c>
      <c r="C453" s="121" t="s">
        <v>14</v>
      </c>
      <c r="D453" s="121" t="s">
        <v>29</v>
      </c>
      <c r="E453" s="122">
        <v>4</v>
      </c>
      <c r="F453" s="123">
        <v>160</v>
      </c>
      <c r="G453" s="124"/>
      <c r="H453" s="137"/>
    </row>
    <row r="454" spans="1:8" x14ac:dyDescent="0.25">
      <c r="A454" s="80">
        <f>E454</f>
        <v>6</v>
      </c>
      <c r="B454" s="149">
        <v>42644</v>
      </c>
      <c r="C454" s="121" t="s">
        <v>16</v>
      </c>
      <c r="D454" s="121" t="s">
        <v>29</v>
      </c>
      <c r="E454" s="122">
        <v>6</v>
      </c>
      <c r="F454" s="123">
        <v>540</v>
      </c>
      <c r="G454" s="124"/>
      <c r="H454" s="137"/>
    </row>
    <row r="455" spans="1:8" x14ac:dyDescent="0.25">
      <c r="A455" s="80">
        <f>E455</f>
        <v>9</v>
      </c>
      <c r="B455" s="149">
        <v>42603</v>
      </c>
      <c r="C455" s="121" t="s">
        <v>12</v>
      </c>
      <c r="D455" s="121" t="s">
        <v>29</v>
      </c>
      <c r="E455" s="122">
        <v>9</v>
      </c>
      <c r="F455" s="123">
        <v>340</v>
      </c>
      <c r="G455" s="124"/>
      <c r="H455" s="137"/>
    </row>
    <row r="456" spans="1:8" x14ac:dyDescent="0.25">
      <c r="A456" s="80">
        <f>E456</f>
        <v>10</v>
      </c>
      <c r="B456" s="149">
        <v>42617</v>
      </c>
      <c r="C456" s="121" t="s">
        <v>7</v>
      </c>
      <c r="D456" s="121" t="s">
        <v>29</v>
      </c>
      <c r="E456" s="122">
        <v>10</v>
      </c>
      <c r="F456" s="123">
        <v>310</v>
      </c>
      <c r="G456" s="124"/>
      <c r="H456" s="137"/>
    </row>
    <row r="457" spans="1:8" x14ac:dyDescent="0.25">
      <c r="A457" s="80">
        <f>E457</f>
        <v>15</v>
      </c>
      <c r="B457" s="149">
        <v>42631</v>
      </c>
      <c r="C457" s="121" t="s">
        <v>8</v>
      </c>
      <c r="D457" s="121" t="s">
        <v>29</v>
      </c>
      <c r="E457" s="123">
        <v>15</v>
      </c>
      <c r="F457" s="123">
        <v>0</v>
      </c>
      <c r="G457" s="126"/>
      <c r="H457" s="138"/>
    </row>
    <row r="458" spans="1:8" x14ac:dyDescent="0.25">
      <c r="A458" s="80">
        <f>E458</f>
        <v>17</v>
      </c>
      <c r="B458" s="149">
        <v>42610</v>
      </c>
      <c r="C458" s="121" t="s">
        <v>47</v>
      </c>
      <c r="D458" s="121" t="s">
        <v>29</v>
      </c>
      <c r="E458" s="122">
        <v>17</v>
      </c>
      <c r="F458" s="123" t="s">
        <v>92</v>
      </c>
      <c r="G458" s="126"/>
      <c r="H458" s="138"/>
    </row>
    <row r="459" spans="1:8" x14ac:dyDescent="0.25">
      <c r="A459" s="80">
        <f>E459</f>
        <v>17</v>
      </c>
      <c r="B459" s="149">
        <v>42651</v>
      </c>
      <c r="C459" s="125" t="s">
        <v>15</v>
      </c>
      <c r="D459" s="121" t="s">
        <v>29</v>
      </c>
      <c r="E459" s="122">
        <v>17</v>
      </c>
      <c r="F459" s="123" t="s">
        <v>92</v>
      </c>
      <c r="G459" s="126"/>
      <c r="H459" s="138"/>
    </row>
    <row r="460" spans="1:8" x14ac:dyDescent="0.25">
      <c r="A460" s="80">
        <f>E460</f>
        <v>19</v>
      </c>
      <c r="B460" s="149">
        <v>42540</v>
      </c>
      <c r="C460" s="121" t="s">
        <v>9</v>
      </c>
      <c r="D460" s="121" t="s">
        <v>29</v>
      </c>
      <c r="E460" s="122">
        <v>19</v>
      </c>
      <c r="F460" s="123">
        <v>0</v>
      </c>
      <c r="G460" s="126"/>
      <c r="H460" s="138"/>
    </row>
    <row r="461" spans="1:8" x14ac:dyDescent="0.25">
      <c r="A461" s="80">
        <f>E461</f>
        <v>20</v>
      </c>
      <c r="B461" s="149">
        <v>42561</v>
      </c>
      <c r="C461" s="121" t="s">
        <v>10</v>
      </c>
      <c r="D461" s="121" t="s">
        <v>29</v>
      </c>
      <c r="E461" s="123">
        <v>20</v>
      </c>
      <c r="F461" s="123">
        <v>0</v>
      </c>
      <c r="G461" s="127">
        <f>SUM(E452:E461)</f>
        <v>124</v>
      </c>
      <c r="H461" s="139">
        <f>SUM(F452:F461)</f>
        <v>1360</v>
      </c>
    </row>
    <row r="462" spans="1:8" x14ac:dyDescent="0.25">
      <c r="A462" s="80">
        <f>E462</f>
        <v>20</v>
      </c>
      <c r="B462" s="149">
        <v>42568</v>
      </c>
      <c r="C462" s="121" t="s">
        <v>48</v>
      </c>
      <c r="D462" s="121" t="s">
        <v>29</v>
      </c>
      <c r="E462" s="122">
        <v>20</v>
      </c>
      <c r="F462" s="123" t="s">
        <v>92</v>
      </c>
      <c r="G462" s="124"/>
      <c r="H462" s="137"/>
    </row>
    <row r="463" spans="1:8" x14ac:dyDescent="0.25">
      <c r="A463" s="80">
        <f>E463</f>
        <v>20</v>
      </c>
      <c r="B463" s="149">
        <v>42589</v>
      </c>
      <c r="C463" s="121" t="s">
        <v>80</v>
      </c>
      <c r="D463" s="121" t="s">
        <v>29</v>
      </c>
      <c r="E463" s="122">
        <v>20</v>
      </c>
      <c r="F463" s="123" t="s">
        <v>92</v>
      </c>
      <c r="G463" s="124"/>
      <c r="H463" s="137"/>
    </row>
    <row r="464" spans="1:8" x14ac:dyDescent="0.25">
      <c r="A464" s="80">
        <f>E464</f>
        <v>20</v>
      </c>
      <c r="B464" s="149">
        <v>42596</v>
      </c>
      <c r="C464" s="121" t="s">
        <v>5</v>
      </c>
      <c r="D464" s="121" t="s">
        <v>29</v>
      </c>
      <c r="E464" s="122">
        <v>20</v>
      </c>
      <c r="F464" s="123" t="s">
        <v>92</v>
      </c>
      <c r="G464" s="124"/>
      <c r="H464" s="137"/>
    </row>
    <row r="465" spans="1:8" x14ac:dyDescent="0.25">
      <c r="A465" s="80">
        <f>E465</f>
        <v>21</v>
      </c>
      <c r="B465" s="149">
        <v>42554</v>
      </c>
      <c r="C465" s="121" t="s">
        <v>68</v>
      </c>
      <c r="D465" s="121" t="s">
        <v>29</v>
      </c>
      <c r="E465" s="122">
        <v>21</v>
      </c>
      <c r="F465" s="123" t="s">
        <v>92</v>
      </c>
      <c r="G465" s="124"/>
      <c r="H465" s="140"/>
    </row>
    <row r="466" spans="1:8" x14ac:dyDescent="0.25">
      <c r="A466" s="80">
        <f>E466</f>
        <v>21</v>
      </c>
      <c r="B466" s="149">
        <v>42582</v>
      </c>
      <c r="C466" s="125" t="s">
        <v>98</v>
      </c>
      <c r="D466" s="121" t="s">
        <v>29</v>
      </c>
      <c r="E466" s="122">
        <v>21</v>
      </c>
      <c r="F466" s="123" t="s">
        <v>92</v>
      </c>
      <c r="G466" s="124"/>
      <c r="H466" s="137"/>
    </row>
    <row r="467" spans="1:8" x14ac:dyDescent="0.25">
      <c r="A467" s="80">
        <f>E467</f>
        <v>22</v>
      </c>
      <c r="B467" s="149">
        <v>42547</v>
      </c>
      <c r="C467" s="121" t="s">
        <v>6</v>
      </c>
      <c r="D467" s="121" t="s">
        <v>29</v>
      </c>
      <c r="E467" s="122">
        <v>22</v>
      </c>
      <c r="F467" s="123" t="s">
        <v>92</v>
      </c>
      <c r="G467" s="124"/>
      <c r="H467" s="137"/>
    </row>
    <row r="468" spans="1:8" x14ac:dyDescent="0.25">
      <c r="A468" s="80">
        <f>E468</f>
        <v>24</v>
      </c>
      <c r="B468" s="149">
        <v>42575</v>
      </c>
      <c r="C468" s="121" t="s">
        <v>11</v>
      </c>
      <c r="D468" s="121" t="s">
        <v>29</v>
      </c>
      <c r="E468" s="122">
        <v>24</v>
      </c>
      <c r="F468" s="123" t="s">
        <v>92</v>
      </c>
      <c r="G468" s="124"/>
      <c r="H468" s="137"/>
    </row>
    <row r="469" spans="1:8" ht="15.75" thickBot="1" x14ac:dyDescent="0.3">
      <c r="A469" s="80">
        <f>E469</f>
        <v>31</v>
      </c>
      <c r="B469" s="150">
        <v>42597</v>
      </c>
      <c r="C469" s="143" t="s">
        <v>99</v>
      </c>
      <c r="D469" s="144" t="s">
        <v>29</v>
      </c>
      <c r="E469" s="122">
        <v>31</v>
      </c>
      <c r="F469" s="123" t="s">
        <v>92</v>
      </c>
      <c r="G469" s="146"/>
      <c r="H469" s="147"/>
    </row>
    <row r="470" spans="1:8" x14ac:dyDescent="0.25">
      <c r="A470" s="80">
        <f>E470</f>
        <v>1</v>
      </c>
      <c r="B470" s="148">
        <v>42624</v>
      </c>
      <c r="C470" s="132" t="s">
        <v>69</v>
      </c>
      <c r="D470" s="132" t="s">
        <v>20</v>
      </c>
      <c r="E470" s="133">
        <v>1</v>
      </c>
      <c r="F470" s="134">
        <v>840</v>
      </c>
      <c r="G470" s="135"/>
      <c r="H470" s="136"/>
    </row>
    <row r="471" spans="1:8" x14ac:dyDescent="0.25">
      <c r="A471" s="80">
        <f>E471</f>
        <v>4</v>
      </c>
      <c r="B471" s="149">
        <v>42561</v>
      </c>
      <c r="C471" s="121" t="s">
        <v>10</v>
      </c>
      <c r="D471" s="121" t="s">
        <v>20</v>
      </c>
      <c r="E471" s="122">
        <v>4</v>
      </c>
      <c r="F471" s="123">
        <v>150</v>
      </c>
      <c r="G471" s="124"/>
      <c r="H471" s="137"/>
    </row>
    <row r="472" spans="1:8" x14ac:dyDescent="0.25">
      <c r="A472" s="80">
        <f>E472</f>
        <v>5</v>
      </c>
      <c r="B472" s="149">
        <v>42589</v>
      </c>
      <c r="C472" s="121" t="s">
        <v>80</v>
      </c>
      <c r="D472" s="121" t="s">
        <v>20</v>
      </c>
      <c r="E472" s="122">
        <v>5</v>
      </c>
      <c r="F472" s="123">
        <v>2350</v>
      </c>
      <c r="G472" s="124"/>
      <c r="H472" s="137"/>
    </row>
    <row r="473" spans="1:8" x14ac:dyDescent="0.25">
      <c r="A473" s="80">
        <f>E473</f>
        <v>6</v>
      </c>
      <c r="B473" s="149">
        <v>42540</v>
      </c>
      <c r="C473" s="121" t="s">
        <v>9</v>
      </c>
      <c r="D473" s="121" t="s">
        <v>20</v>
      </c>
      <c r="E473" s="122">
        <v>6</v>
      </c>
      <c r="F473" s="123">
        <v>380</v>
      </c>
      <c r="G473" s="124"/>
      <c r="H473" s="137"/>
    </row>
    <row r="474" spans="1:8" x14ac:dyDescent="0.25">
      <c r="A474" s="80">
        <f>E474</f>
        <v>6</v>
      </c>
      <c r="B474" s="149">
        <v>42603</v>
      </c>
      <c r="C474" s="121" t="s">
        <v>12</v>
      </c>
      <c r="D474" s="121" t="s">
        <v>20</v>
      </c>
      <c r="E474" s="122">
        <v>6</v>
      </c>
      <c r="F474" s="123">
        <v>1520</v>
      </c>
      <c r="G474" s="124"/>
      <c r="H474" s="137"/>
    </row>
    <row r="475" spans="1:8" x14ac:dyDescent="0.25">
      <c r="A475" s="80">
        <f>E475</f>
        <v>6</v>
      </c>
      <c r="B475" s="149">
        <v>42644</v>
      </c>
      <c r="C475" s="121" t="s">
        <v>16</v>
      </c>
      <c r="D475" s="121" t="s">
        <v>20</v>
      </c>
      <c r="E475" s="122">
        <v>6</v>
      </c>
      <c r="F475" s="123">
        <v>540</v>
      </c>
      <c r="G475" s="126"/>
      <c r="H475" s="138"/>
    </row>
    <row r="476" spans="1:8" x14ac:dyDescent="0.25">
      <c r="A476" s="80">
        <f>E476</f>
        <v>11</v>
      </c>
      <c r="B476" s="149">
        <v>42617</v>
      </c>
      <c r="C476" s="121" t="s">
        <v>7</v>
      </c>
      <c r="D476" s="121" t="s">
        <v>20</v>
      </c>
      <c r="E476" s="122">
        <v>11</v>
      </c>
      <c r="F476" s="123">
        <v>260</v>
      </c>
      <c r="G476" s="126"/>
      <c r="H476" s="138"/>
    </row>
    <row r="477" spans="1:8" x14ac:dyDescent="0.25">
      <c r="A477" s="80">
        <f>E477</f>
        <v>15</v>
      </c>
      <c r="B477" s="149">
        <v>42631</v>
      </c>
      <c r="C477" s="121" t="s">
        <v>8</v>
      </c>
      <c r="D477" s="121" t="s">
        <v>20</v>
      </c>
      <c r="E477" s="123">
        <v>15</v>
      </c>
      <c r="F477" s="123">
        <v>0</v>
      </c>
      <c r="G477" s="126"/>
      <c r="H477" s="138"/>
    </row>
    <row r="478" spans="1:8" x14ac:dyDescent="0.25">
      <c r="A478" s="80">
        <f>E478</f>
        <v>17</v>
      </c>
      <c r="B478" s="149">
        <v>42610</v>
      </c>
      <c r="C478" s="121" t="s">
        <v>47</v>
      </c>
      <c r="D478" s="121" t="s">
        <v>20</v>
      </c>
      <c r="E478" s="122">
        <v>17</v>
      </c>
      <c r="F478" s="123" t="s">
        <v>92</v>
      </c>
      <c r="G478" s="126"/>
      <c r="H478" s="138"/>
    </row>
    <row r="479" spans="1:8" x14ac:dyDescent="0.25">
      <c r="A479" s="80">
        <f>E479</f>
        <v>20</v>
      </c>
      <c r="B479" s="149">
        <v>42568</v>
      </c>
      <c r="C479" s="121" t="s">
        <v>48</v>
      </c>
      <c r="D479" s="121" t="s">
        <v>20</v>
      </c>
      <c r="E479" s="122">
        <v>20</v>
      </c>
      <c r="F479" s="123" t="s">
        <v>92</v>
      </c>
      <c r="G479" s="127">
        <f>SUM(E470:E479)</f>
        <v>91</v>
      </c>
      <c r="H479" s="139">
        <f>SUM(F470:F479)</f>
        <v>6040</v>
      </c>
    </row>
    <row r="480" spans="1:8" x14ac:dyDescent="0.25">
      <c r="A480" s="80">
        <f>E480</f>
        <v>20</v>
      </c>
      <c r="B480" s="149">
        <v>42596</v>
      </c>
      <c r="C480" s="121" t="s">
        <v>5</v>
      </c>
      <c r="D480" s="121" t="s">
        <v>20</v>
      </c>
      <c r="E480" s="122">
        <v>20</v>
      </c>
      <c r="F480" s="123" t="s">
        <v>92</v>
      </c>
      <c r="G480" s="124"/>
      <c r="H480" s="137"/>
    </row>
    <row r="481" spans="1:8" x14ac:dyDescent="0.25">
      <c r="A481" s="80">
        <f>E481</f>
        <v>21</v>
      </c>
      <c r="B481" s="149">
        <v>42554</v>
      </c>
      <c r="C481" s="121" t="s">
        <v>68</v>
      </c>
      <c r="D481" s="121" t="s">
        <v>20</v>
      </c>
      <c r="E481" s="122">
        <v>21</v>
      </c>
      <c r="F481" s="123" t="s">
        <v>92</v>
      </c>
      <c r="G481" s="124"/>
      <c r="H481" s="137"/>
    </row>
    <row r="482" spans="1:8" x14ac:dyDescent="0.25">
      <c r="A482" s="80">
        <f>E482</f>
        <v>21</v>
      </c>
      <c r="B482" s="149">
        <v>42582</v>
      </c>
      <c r="C482" s="125" t="s">
        <v>98</v>
      </c>
      <c r="D482" s="121" t="s">
        <v>20</v>
      </c>
      <c r="E482" s="122">
        <v>21</v>
      </c>
      <c r="F482" s="123" t="s">
        <v>92</v>
      </c>
      <c r="G482" s="124"/>
      <c r="H482" s="137"/>
    </row>
    <row r="483" spans="1:8" x14ac:dyDescent="0.25">
      <c r="A483" s="80">
        <f>E483</f>
        <v>22</v>
      </c>
      <c r="B483" s="149">
        <v>42547</v>
      </c>
      <c r="C483" s="121" t="s">
        <v>6</v>
      </c>
      <c r="D483" s="121" t="s">
        <v>20</v>
      </c>
      <c r="E483" s="122">
        <v>22</v>
      </c>
      <c r="F483" s="123" t="s">
        <v>92</v>
      </c>
      <c r="G483" s="124"/>
      <c r="H483" s="140"/>
    </row>
    <row r="484" spans="1:8" x14ac:dyDescent="0.25">
      <c r="A484" s="80">
        <f>E484</f>
        <v>24</v>
      </c>
      <c r="B484" s="149">
        <v>42575</v>
      </c>
      <c r="C484" s="121" t="s">
        <v>11</v>
      </c>
      <c r="D484" s="121" t="s">
        <v>20</v>
      </c>
      <c r="E484" s="122">
        <v>24</v>
      </c>
      <c r="F484" s="123" t="s">
        <v>92</v>
      </c>
      <c r="G484" s="124"/>
      <c r="H484" s="137"/>
    </row>
    <row r="485" spans="1:8" x14ac:dyDescent="0.25">
      <c r="A485" s="80">
        <f>E485</f>
        <v>26</v>
      </c>
      <c r="B485" s="149">
        <v>42651</v>
      </c>
      <c r="C485" s="125" t="s">
        <v>15</v>
      </c>
      <c r="D485" s="121" t="s">
        <v>20</v>
      </c>
      <c r="E485" s="123">
        <v>26</v>
      </c>
      <c r="F485" s="123" t="s">
        <v>92</v>
      </c>
      <c r="G485" s="124"/>
      <c r="H485" s="137"/>
    </row>
    <row r="486" spans="1:8" x14ac:dyDescent="0.25">
      <c r="A486" s="80">
        <f>E486</f>
        <v>29</v>
      </c>
      <c r="B486" s="149">
        <v>42638</v>
      </c>
      <c r="C486" s="121" t="s">
        <v>14</v>
      </c>
      <c r="D486" s="121" t="s">
        <v>20</v>
      </c>
      <c r="E486" s="122">
        <v>29</v>
      </c>
      <c r="F486" s="123" t="s">
        <v>92</v>
      </c>
      <c r="G486" s="124"/>
      <c r="H486" s="137"/>
    </row>
    <row r="487" spans="1:8" ht="15.75" thickBot="1" x14ac:dyDescent="0.3">
      <c r="A487" s="80">
        <f>E487</f>
        <v>31</v>
      </c>
      <c r="B487" s="150">
        <v>42597</v>
      </c>
      <c r="C487" s="143" t="s">
        <v>99</v>
      </c>
      <c r="D487" s="144" t="s">
        <v>20</v>
      </c>
      <c r="E487" s="152">
        <v>31</v>
      </c>
      <c r="F487" s="145" t="s">
        <v>92</v>
      </c>
      <c r="G487" s="146"/>
      <c r="H487" s="147"/>
    </row>
    <row r="488" spans="1:8" x14ac:dyDescent="0.25">
      <c r="A488" s="80">
        <f>E488</f>
        <v>17</v>
      </c>
      <c r="B488" s="148">
        <v>42610</v>
      </c>
      <c r="C488" s="132" t="s">
        <v>47</v>
      </c>
      <c r="D488" s="132" t="s">
        <v>30</v>
      </c>
      <c r="E488" s="133">
        <v>17</v>
      </c>
      <c r="F488" s="134" t="s">
        <v>92</v>
      </c>
      <c r="G488" s="135"/>
      <c r="H488" s="136"/>
    </row>
    <row r="489" spans="1:8" x14ac:dyDescent="0.25">
      <c r="A489" s="80">
        <f>E489</f>
        <v>20</v>
      </c>
      <c r="B489" s="149">
        <v>42568</v>
      </c>
      <c r="C489" s="121" t="s">
        <v>48</v>
      </c>
      <c r="D489" s="121" t="s">
        <v>30</v>
      </c>
      <c r="E489" s="122">
        <v>20</v>
      </c>
      <c r="F489" s="123" t="s">
        <v>92</v>
      </c>
      <c r="G489" s="124"/>
      <c r="H489" s="137"/>
    </row>
    <row r="490" spans="1:8" x14ac:dyDescent="0.25">
      <c r="A490" s="80">
        <f>E490</f>
        <v>20</v>
      </c>
      <c r="B490" s="149">
        <v>42589</v>
      </c>
      <c r="C490" s="121" t="s">
        <v>80</v>
      </c>
      <c r="D490" s="121" t="s">
        <v>30</v>
      </c>
      <c r="E490" s="122">
        <v>20</v>
      </c>
      <c r="F490" s="123" t="s">
        <v>92</v>
      </c>
      <c r="G490" s="124"/>
      <c r="H490" s="137"/>
    </row>
    <row r="491" spans="1:8" x14ac:dyDescent="0.25">
      <c r="A491" s="80">
        <f>E491</f>
        <v>20</v>
      </c>
      <c r="B491" s="149">
        <v>42596</v>
      </c>
      <c r="C491" s="121" t="s">
        <v>5</v>
      </c>
      <c r="D491" s="121" t="s">
        <v>30</v>
      </c>
      <c r="E491" s="122">
        <v>20</v>
      </c>
      <c r="F491" s="123" t="s">
        <v>92</v>
      </c>
      <c r="G491" s="124"/>
      <c r="H491" s="137"/>
    </row>
    <row r="492" spans="1:8" x14ac:dyDescent="0.25">
      <c r="A492" s="80">
        <f>E492</f>
        <v>21</v>
      </c>
      <c r="B492" s="149">
        <v>42554</v>
      </c>
      <c r="C492" s="121" t="s">
        <v>68</v>
      </c>
      <c r="D492" s="121" t="s">
        <v>30</v>
      </c>
      <c r="E492" s="122">
        <v>21</v>
      </c>
      <c r="F492" s="123" t="s">
        <v>92</v>
      </c>
      <c r="G492" s="124"/>
      <c r="H492" s="137"/>
    </row>
    <row r="493" spans="1:8" x14ac:dyDescent="0.25">
      <c r="A493" s="80">
        <f>E493</f>
        <v>21</v>
      </c>
      <c r="B493" s="149">
        <v>42582</v>
      </c>
      <c r="C493" s="125" t="s">
        <v>98</v>
      </c>
      <c r="D493" s="121" t="s">
        <v>30</v>
      </c>
      <c r="E493" s="122">
        <v>21</v>
      </c>
      <c r="F493" s="123" t="s">
        <v>92</v>
      </c>
      <c r="G493" s="126"/>
      <c r="H493" s="138"/>
    </row>
    <row r="494" spans="1:8" x14ac:dyDescent="0.25">
      <c r="A494" s="80">
        <f>E494</f>
        <v>22</v>
      </c>
      <c r="B494" s="149">
        <v>42547</v>
      </c>
      <c r="C494" s="121" t="s">
        <v>6</v>
      </c>
      <c r="D494" s="121" t="s">
        <v>30</v>
      </c>
      <c r="E494" s="122">
        <v>22</v>
      </c>
      <c r="F494" s="123" t="s">
        <v>92</v>
      </c>
      <c r="G494" s="126"/>
      <c r="H494" s="138"/>
    </row>
    <row r="495" spans="1:8" x14ac:dyDescent="0.25">
      <c r="A495" s="80">
        <f>E495</f>
        <v>24</v>
      </c>
      <c r="B495" s="149">
        <v>42575</v>
      </c>
      <c r="C495" s="121" t="s">
        <v>11</v>
      </c>
      <c r="D495" s="121" t="s">
        <v>30</v>
      </c>
      <c r="E495" s="122">
        <v>24</v>
      </c>
      <c r="F495" s="123" t="s">
        <v>92</v>
      </c>
      <c r="G495" s="126"/>
      <c r="H495" s="138"/>
    </row>
    <row r="496" spans="1:8" x14ac:dyDescent="0.25">
      <c r="A496" s="80">
        <f>E496</f>
        <v>24</v>
      </c>
      <c r="B496" s="149">
        <v>42624</v>
      </c>
      <c r="C496" s="121" t="s">
        <v>69</v>
      </c>
      <c r="D496" s="121" t="s">
        <v>30</v>
      </c>
      <c r="E496" s="122">
        <v>24</v>
      </c>
      <c r="F496" s="123" t="s">
        <v>92</v>
      </c>
      <c r="G496" s="126"/>
      <c r="H496" s="138"/>
    </row>
    <row r="497" spans="1:8" x14ac:dyDescent="0.25">
      <c r="A497" s="80">
        <f>E497</f>
        <v>24</v>
      </c>
      <c r="B497" s="149">
        <v>42631</v>
      </c>
      <c r="C497" s="121" t="s">
        <v>8</v>
      </c>
      <c r="D497" s="121" t="s">
        <v>30</v>
      </c>
      <c r="E497" s="122">
        <v>24</v>
      </c>
      <c r="F497" s="123" t="s">
        <v>92</v>
      </c>
      <c r="G497" s="127">
        <f>SUM(E488:E497)</f>
        <v>213</v>
      </c>
      <c r="H497" s="139">
        <f>SUM(F488:F497)</f>
        <v>0</v>
      </c>
    </row>
    <row r="498" spans="1:8" x14ac:dyDescent="0.25">
      <c r="A498" s="80">
        <f>E498</f>
        <v>25</v>
      </c>
      <c r="B498" s="149">
        <v>42603</v>
      </c>
      <c r="C498" s="121" t="s">
        <v>12</v>
      </c>
      <c r="D498" s="121" t="s">
        <v>30</v>
      </c>
      <c r="E498" s="122">
        <v>25</v>
      </c>
      <c r="F498" s="123" t="s">
        <v>92</v>
      </c>
      <c r="G498" s="124"/>
      <c r="H498" s="137"/>
    </row>
    <row r="499" spans="1:8" x14ac:dyDescent="0.25">
      <c r="A499" s="80">
        <f>E499</f>
        <v>26</v>
      </c>
      <c r="B499" s="149">
        <v>42644</v>
      </c>
      <c r="C499" s="121" t="s">
        <v>16</v>
      </c>
      <c r="D499" s="121" t="s">
        <v>30</v>
      </c>
      <c r="E499" s="122">
        <v>26</v>
      </c>
      <c r="F499" s="123" t="s">
        <v>92</v>
      </c>
      <c r="G499" s="124"/>
      <c r="H499" s="137"/>
    </row>
    <row r="500" spans="1:8" x14ac:dyDescent="0.25">
      <c r="A500" s="80">
        <f>E500</f>
        <v>26</v>
      </c>
      <c r="B500" s="149">
        <v>42651</v>
      </c>
      <c r="C500" s="125" t="s">
        <v>15</v>
      </c>
      <c r="D500" s="121" t="s">
        <v>30</v>
      </c>
      <c r="E500" s="123">
        <v>26</v>
      </c>
      <c r="F500" s="123" t="s">
        <v>92</v>
      </c>
      <c r="G500" s="124"/>
      <c r="H500" s="137"/>
    </row>
    <row r="501" spans="1:8" x14ac:dyDescent="0.25">
      <c r="A501" s="80">
        <f>E501</f>
        <v>28</v>
      </c>
      <c r="B501" s="149">
        <v>42540</v>
      </c>
      <c r="C501" s="121" t="s">
        <v>9</v>
      </c>
      <c r="D501" s="121" t="s">
        <v>30</v>
      </c>
      <c r="E501" s="122">
        <v>28</v>
      </c>
      <c r="F501" s="123" t="s">
        <v>92</v>
      </c>
      <c r="G501" s="124"/>
      <c r="H501" s="140"/>
    </row>
    <row r="502" spans="1:8" x14ac:dyDescent="0.25">
      <c r="A502" s="80">
        <f>E502</f>
        <v>28</v>
      </c>
      <c r="B502" s="149">
        <v>42617</v>
      </c>
      <c r="C502" s="121" t="s">
        <v>7</v>
      </c>
      <c r="D502" s="121" t="s">
        <v>30</v>
      </c>
      <c r="E502" s="122">
        <v>28</v>
      </c>
      <c r="F502" s="123" t="s">
        <v>92</v>
      </c>
      <c r="G502" s="124"/>
      <c r="H502" s="137"/>
    </row>
    <row r="503" spans="1:8" x14ac:dyDescent="0.25">
      <c r="A503" s="80">
        <f>E503</f>
        <v>29</v>
      </c>
      <c r="B503" s="149">
        <v>42561</v>
      </c>
      <c r="C503" s="121" t="s">
        <v>10</v>
      </c>
      <c r="D503" s="121" t="s">
        <v>30</v>
      </c>
      <c r="E503" s="122">
        <v>29</v>
      </c>
      <c r="F503" s="123" t="s">
        <v>92</v>
      </c>
      <c r="G503" s="124"/>
      <c r="H503" s="137"/>
    </row>
    <row r="504" spans="1:8" x14ac:dyDescent="0.25">
      <c r="A504" s="80">
        <f>E504</f>
        <v>29</v>
      </c>
      <c r="B504" s="149">
        <v>42638</v>
      </c>
      <c r="C504" s="121" t="s">
        <v>14</v>
      </c>
      <c r="D504" s="121" t="s">
        <v>30</v>
      </c>
      <c r="E504" s="122">
        <v>29</v>
      </c>
      <c r="F504" s="123" t="s">
        <v>92</v>
      </c>
      <c r="G504" s="124"/>
      <c r="H504" s="137"/>
    </row>
    <row r="505" spans="1:8" ht="15.75" thickBot="1" x14ac:dyDescent="0.3">
      <c r="A505" s="80">
        <f>E505</f>
        <v>31</v>
      </c>
      <c r="B505" s="150">
        <v>42597</v>
      </c>
      <c r="C505" s="143" t="s">
        <v>99</v>
      </c>
      <c r="D505" s="144" t="s">
        <v>30</v>
      </c>
      <c r="E505" s="152">
        <v>31</v>
      </c>
      <c r="F505" s="145" t="s">
        <v>92</v>
      </c>
      <c r="G505" s="146"/>
      <c r="H505" s="147"/>
    </row>
    <row r="506" spans="1:8" x14ac:dyDescent="0.25">
      <c r="A506" s="80">
        <f t="shared" ref="A506" si="4">E506</f>
        <v>13</v>
      </c>
      <c r="B506" s="148">
        <v>42597</v>
      </c>
      <c r="C506" s="151" t="s">
        <v>99</v>
      </c>
      <c r="D506" s="132" t="s">
        <v>94</v>
      </c>
      <c r="E506" s="133">
        <v>13</v>
      </c>
      <c r="F506" s="134">
        <v>80</v>
      </c>
      <c r="G506" s="135"/>
      <c r="H506" s="136"/>
    </row>
    <row r="507" spans="1:8" x14ac:dyDescent="0.25">
      <c r="A507" s="80">
        <f>E507</f>
        <v>5</v>
      </c>
      <c r="B507" s="149">
        <v>42651</v>
      </c>
      <c r="C507" s="125" t="s">
        <v>15</v>
      </c>
      <c r="D507" s="121" t="s">
        <v>94</v>
      </c>
      <c r="E507" s="122">
        <v>5</v>
      </c>
      <c r="F507" s="123">
        <v>20</v>
      </c>
      <c r="G507" s="124"/>
      <c r="H507" s="137"/>
    </row>
    <row r="508" spans="1:8" x14ac:dyDescent="0.25">
      <c r="A508" s="80">
        <f>E508</f>
        <v>17</v>
      </c>
      <c r="B508" s="149">
        <v>42610</v>
      </c>
      <c r="C508" s="121" t="s">
        <v>47</v>
      </c>
      <c r="D508" s="121" t="s">
        <v>94</v>
      </c>
      <c r="E508" s="122">
        <v>17</v>
      </c>
      <c r="F508" s="123" t="s">
        <v>92</v>
      </c>
      <c r="G508" s="124"/>
      <c r="H508" s="137"/>
    </row>
    <row r="509" spans="1:8" x14ac:dyDescent="0.25">
      <c r="A509" s="80">
        <f>E509</f>
        <v>20</v>
      </c>
      <c r="B509" s="149">
        <v>42568</v>
      </c>
      <c r="C509" s="121" t="s">
        <v>48</v>
      </c>
      <c r="D509" s="121" t="s">
        <v>94</v>
      </c>
      <c r="E509" s="122">
        <v>20</v>
      </c>
      <c r="F509" s="123" t="s">
        <v>92</v>
      </c>
      <c r="G509" s="124"/>
      <c r="H509" s="137"/>
    </row>
    <row r="510" spans="1:8" x14ac:dyDescent="0.25">
      <c r="A510" s="80">
        <f>E510</f>
        <v>20</v>
      </c>
      <c r="B510" s="149">
        <v>42589</v>
      </c>
      <c r="C510" s="121" t="s">
        <v>80</v>
      </c>
      <c r="D510" s="121" t="s">
        <v>94</v>
      </c>
      <c r="E510" s="122">
        <v>20</v>
      </c>
      <c r="F510" s="123" t="s">
        <v>92</v>
      </c>
      <c r="G510" s="124"/>
      <c r="H510" s="137"/>
    </row>
    <row r="511" spans="1:8" x14ac:dyDescent="0.25">
      <c r="A511" s="80">
        <f>E511</f>
        <v>20</v>
      </c>
      <c r="B511" s="149">
        <v>42596</v>
      </c>
      <c r="C511" s="121" t="s">
        <v>5</v>
      </c>
      <c r="D511" s="121" t="s">
        <v>94</v>
      </c>
      <c r="E511" s="122">
        <v>20</v>
      </c>
      <c r="F511" s="123" t="s">
        <v>92</v>
      </c>
      <c r="G511" s="126"/>
      <c r="H511" s="138"/>
    </row>
    <row r="512" spans="1:8" x14ac:dyDescent="0.25">
      <c r="A512" s="80">
        <f>E512</f>
        <v>20</v>
      </c>
      <c r="B512" s="149">
        <v>42638</v>
      </c>
      <c r="C512" s="121" t="s">
        <v>14</v>
      </c>
      <c r="D512" s="121" t="s">
        <v>94</v>
      </c>
      <c r="E512" s="122">
        <v>20</v>
      </c>
      <c r="F512" s="123">
        <v>0</v>
      </c>
      <c r="G512" s="126"/>
      <c r="H512" s="138"/>
    </row>
    <row r="513" spans="1:8" x14ac:dyDescent="0.25">
      <c r="A513" s="80">
        <f>E513</f>
        <v>21</v>
      </c>
      <c r="B513" s="149">
        <v>42554</v>
      </c>
      <c r="C513" s="121" t="s">
        <v>68</v>
      </c>
      <c r="D513" s="121" t="s">
        <v>94</v>
      </c>
      <c r="E513" s="122">
        <v>21</v>
      </c>
      <c r="F513" s="123" t="s">
        <v>92</v>
      </c>
      <c r="G513" s="126"/>
      <c r="H513" s="138"/>
    </row>
    <row r="514" spans="1:8" x14ac:dyDescent="0.25">
      <c r="A514" s="80">
        <f>E514</f>
        <v>21</v>
      </c>
      <c r="B514" s="149">
        <v>42582</v>
      </c>
      <c r="C514" s="125" t="s">
        <v>98</v>
      </c>
      <c r="D514" s="121" t="s">
        <v>94</v>
      </c>
      <c r="E514" s="122">
        <v>21</v>
      </c>
      <c r="F514" s="123" t="s">
        <v>92</v>
      </c>
      <c r="G514" s="126"/>
      <c r="H514" s="138"/>
    </row>
    <row r="515" spans="1:8" x14ac:dyDescent="0.25">
      <c r="A515" s="80">
        <f>E515</f>
        <v>22</v>
      </c>
      <c r="B515" s="149">
        <v>42547</v>
      </c>
      <c r="C515" s="121" t="s">
        <v>6</v>
      </c>
      <c r="D515" s="121" t="s">
        <v>94</v>
      </c>
      <c r="E515" s="122">
        <v>22</v>
      </c>
      <c r="F515" s="123" t="s">
        <v>92</v>
      </c>
      <c r="G515" s="127">
        <f>SUM(E506:E515)</f>
        <v>179</v>
      </c>
      <c r="H515" s="139">
        <f>SUM(F506:F515)</f>
        <v>100</v>
      </c>
    </row>
    <row r="516" spans="1:8" x14ac:dyDescent="0.25">
      <c r="A516" s="80">
        <f>E516</f>
        <v>24</v>
      </c>
      <c r="B516" s="149">
        <v>42575</v>
      </c>
      <c r="C516" s="121" t="s">
        <v>11</v>
      </c>
      <c r="D516" s="121" t="s">
        <v>94</v>
      </c>
      <c r="E516" s="122">
        <v>24</v>
      </c>
      <c r="F516" s="123" t="s">
        <v>92</v>
      </c>
      <c r="G516" s="124"/>
      <c r="H516" s="137"/>
    </row>
    <row r="517" spans="1:8" x14ac:dyDescent="0.25">
      <c r="A517" s="80">
        <f>E517</f>
        <v>24</v>
      </c>
      <c r="B517" s="149">
        <v>42624</v>
      </c>
      <c r="C517" s="121" t="s">
        <v>69</v>
      </c>
      <c r="D517" s="121" t="s">
        <v>94</v>
      </c>
      <c r="E517" s="122">
        <v>24</v>
      </c>
      <c r="F517" s="123" t="s">
        <v>92</v>
      </c>
      <c r="G517" s="124"/>
      <c r="H517" s="137"/>
    </row>
    <row r="518" spans="1:8" x14ac:dyDescent="0.25">
      <c r="A518" s="80">
        <f>E518</f>
        <v>24</v>
      </c>
      <c r="B518" s="149">
        <v>42631</v>
      </c>
      <c r="C518" s="121" t="s">
        <v>8</v>
      </c>
      <c r="D518" s="121" t="s">
        <v>94</v>
      </c>
      <c r="E518" s="122">
        <v>24</v>
      </c>
      <c r="F518" s="123" t="s">
        <v>92</v>
      </c>
      <c r="G518" s="124"/>
      <c r="H518" s="137"/>
    </row>
    <row r="519" spans="1:8" x14ac:dyDescent="0.25">
      <c r="A519" s="80">
        <f>E519</f>
        <v>25</v>
      </c>
      <c r="B519" s="149">
        <v>42603</v>
      </c>
      <c r="C519" s="121" t="s">
        <v>12</v>
      </c>
      <c r="D519" s="121" t="s">
        <v>94</v>
      </c>
      <c r="E519" s="122">
        <v>25</v>
      </c>
      <c r="F519" s="123" t="s">
        <v>92</v>
      </c>
      <c r="G519" s="124"/>
      <c r="H519" s="140"/>
    </row>
    <row r="520" spans="1:8" x14ac:dyDescent="0.25">
      <c r="A520" s="80">
        <f>E520</f>
        <v>26</v>
      </c>
      <c r="B520" s="149">
        <v>42644</v>
      </c>
      <c r="C520" s="121" t="s">
        <v>16</v>
      </c>
      <c r="D520" s="121" t="s">
        <v>94</v>
      </c>
      <c r="E520" s="122">
        <v>26</v>
      </c>
      <c r="F520" s="123" t="s">
        <v>92</v>
      </c>
      <c r="G520" s="124"/>
      <c r="H520" s="137"/>
    </row>
    <row r="521" spans="1:8" x14ac:dyDescent="0.25">
      <c r="A521" s="80">
        <f>E521</f>
        <v>28</v>
      </c>
      <c r="B521" s="149">
        <v>42540</v>
      </c>
      <c r="C521" s="121" t="s">
        <v>9</v>
      </c>
      <c r="D521" s="121" t="s">
        <v>94</v>
      </c>
      <c r="E521" s="122">
        <v>28</v>
      </c>
      <c r="F521" s="123" t="s">
        <v>92</v>
      </c>
      <c r="G521" s="124"/>
      <c r="H521" s="137"/>
    </row>
    <row r="522" spans="1:8" x14ac:dyDescent="0.25">
      <c r="A522" s="80">
        <f>E522</f>
        <v>28</v>
      </c>
      <c r="B522" s="149">
        <v>42617</v>
      </c>
      <c r="C522" s="121" t="s">
        <v>7</v>
      </c>
      <c r="D522" s="121" t="s">
        <v>94</v>
      </c>
      <c r="E522" s="122">
        <v>28</v>
      </c>
      <c r="F522" s="123" t="s">
        <v>92</v>
      </c>
      <c r="G522" s="124"/>
      <c r="H522" s="137"/>
    </row>
    <row r="523" spans="1:8" ht="15.75" thickBot="1" x14ac:dyDescent="0.3">
      <c r="A523" s="80">
        <f>E523</f>
        <v>29</v>
      </c>
      <c r="B523" s="150">
        <v>42561</v>
      </c>
      <c r="C523" s="144" t="s">
        <v>10</v>
      </c>
      <c r="D523" s="144" t="s">
        <v>94</v>
      </c>
      <c r="E523" s="152">
        <v>29</v>
      </c>
      <c r="F523" s="145" t="s">
        <v>92</v>
      </c>
      <c r="G523" s="146"/>
      <c r="H523" s="147"/>
    </row>
    <row r="524" spans="1:8" x14ac:dyDescent="0.25">
      <c r="A524" s="80">
        <f>E524</f>
        <v>3</v>
      </c>
      <c r="B524" s="148">
        <v>42540</v>
      </c>
      <c r="C524" s="132" t="s">
        <v>9</v>
      </c>
      <c r="D524" s="151" t="s">
        <v>100</v>
      </c>
      <c r="E524" s="133">
        <v>3</v>
      </c>
      <c r="F524" s="134">
        <v>1080</v>
      </c>
      <c r="G524" s="135"/>
      <c r="H524" s="136"/>
    </row>
    <row r="525" spans="1:8" x14ac:dyDescent="0.25">
      <c r="A525" s="80">
        <f>E525</f>
        <v>5</v>
      </c>
      <c r="B525" s="149">
        <v>42561</v>
      </c>
      <c r="C525" s="121" t="s">
        <v>10</v>
      </c>
      <c r="D525" s="125" t="s">
        <v>100</v>
      </c>
      <c r="E525" s="122">
        <v>5</v>
      </c>
      <c r="F525" s="123">
        <v>140</v>
      </c>
      <c r="G525" s="124"/>
      <c r="H525" s="137"/>
    </row>
    <row r="526" spans="1:8" x14ac:dyDescent="0.25">
      <c r="A526" s="80">
        <f>E526</f>
        <v>5</v>
      </c>
      <c r="B526" s="149">
        <v>42597</v>
      </c>
      <c r="C526" s="125" t="s">
        <v>99</v>
      </c>
      <c r="D526" s="125" t="s">
        <v>100</v>
      </c>
      <c r="E526" s="122">
        <v>5</v>
      </c>
      <c r="F526" s="123">
        <v>640</v>
      </c>
      <c r="G526" s="124"/>
      <c r="H526" s="137"/>
    </row>
    <row r="527" spans="1:8" x14ac:dyDescent="0.25">
      <c r="A527" s="80">
        <f>E527</f>
        <v>5</v>
      </c>
      <c r="B527" s="149">
        <v>42603</v>
      </c>
      <c r="C527" s="121" t="s">
        <v>12</v>
      </c>
      <c r="D527" s="125" t="s">
        <v>100</v>
      </c>
      <c r="E527" s="122">
        <v>5</v>
      </c>
      <c r="F527" s="123">
        <v>1620</v>
      </c>
      <c r="G527" s="124"/>
      <c r="H527" s="137"/>
    </row>
    <row r="528" spans="1:8" x14ac:dyDescent="0.25">
      <c r="A528" s="80">
        <f>E528</f>
        <v>7</v>
      </c>
      <c r="B528" s="149">
        <v>42617</v>
      </c>
      <c r="C528" s="121" t="s">
        <v>7</v>
      </c>
      <c r="D528" s="125" t="s">
        <v>100</v>
      </c>
      <c r="E528" s="122">
        <v>7</v>
      </c>
      <c r="F528" s="123">
        <v>340</v>
      </c>
      <c r="G528" s="124"/>
      <c r="H528" s="137"/>
    </row>
    <row r="529" spans="1:8" x14ac:dyDescent="0.25">
      <c r="A529" s="80">
        <f>E529</f>
        <v>15</v>
      </c>
      <c r="B529" s="149">
        <v>42575</v>
      </c>
      <c r="C529" s="121" t="s">
        <v>11</v>
      </c>
      <c r="D529" s="125" t="s">
        <v>100</v>
      </c>
      <c r="E529" s="123">
        <v>15</v>
      </c>
      <c r="F529" s="123">
        <v>0</v>
      </c>
      <c r="G529" s="126"/>
      <c r="H529" s="138"/>
    </row>
    <row r="530" spans="1:8" x14ac:dyDescent="0.25">
      <c r="A530" s="80">
        <f>E530</f>
        <v>15</v>
      </c>
      <c r="B530" s="149">
        <v>42631</v>
      </c>
      <c r="C530" s="121" t="s">
        <v>8</v>
      </c>
      <c r="D530" s="125" t="s">
        <v>100</v>
      </c>
      <c r="E530" s="123">
        <v>15</v>
      </c>
      <c r="F530" s="123">
        <v>0</v>
      </c>
      <c r="G530" s="126"/>
      <c r="H530" s="138"/>
    </row>
    <row r="531" spans="1:8" x14ac:dyDescent="0.25">
      <c r="A531" s="80">
        <f>E531</f>
        <v>17</v>
      </c>
      <c r="B531" s="149">
        <v>42610</v>
      </c>
      <c r="C531" s="121" t="s">
        <v>47</v>
      </c>
      <c r="D531" s="125" t="s">
        <v>100</v>
      </c>
      <c r="E531" s="122">
        <v>17</v>
      </c>
      <c r="F531" s="123" t="s">
        <v>92</v>
      </c>
      <c r="G531" s="126"/>
      <c r="H531" s="138"/>
    </row>
    <row r="532" spans="1:8" x14ac:dyDescent="0.25">
      <c r="A532" s="80">
        <f>E532</f>
        <v>17</v>
      </c>
      <c r="B532" s="149">
        <v>42651</v>
      </c>
      <c r="C532" s="125" t="s">
        <v>15</v>
      </c>
      <c r="D532" s="125" t="s">
        <v>100</v>
      </c>
      <c r="E532" s="122">
        <v>17</v>
      </c>
      <c r="F532" s="123">
        <v>0</v>
      </c>
      <c r="G532" s="126"/>
      <c r="H532" s="138"/>
    </row>
    <row r="533" spans="1:8" x14ac:dyDescent="0.25">
      <c r="A533" s="80">
        <f>E533</f>
        <v>20</v>
      </c>
      <c r="B533" s="149">
        <v>42568</v>
      </c>
      <c r="C533" s="121" t="s">
        <v>48</v>
      </c>
      <c r="D533" s="125" t="s">
        <v>100</v>
      </c>
      <c r="E533" s="122">
        <v>20</v>
      </c>
      <c r="F533" s="123" t="s">
        <v>92</v>
      </c>
      <c r="G533" s="127">
        <f>SUM(E524:E533)</f>
        <v>109</v>
      </c>
      <c r="H533" s="139">
        <f>SUM(F524:F533)</f>
        <v>3820</v>
      </c>
    </row>
    <row r="534" spans="1:8" x14ac:dyDescent="0.25">
      <c r="A534" s="80">
        <f>E534</f>
        <v>20</v>
      </c>
      <c r="B534" s="149">
        <v>42589</v>
      </c>
      <c r="C534" s="121" t="s">
        <v>80</v>
      </c>
      <c r="D534" s="125" t="s">
        <v>100</v>
      </c>
      <c r="E534" s="122">
        <v>20</v>
      </c>
      <c r="F534" s="123" t="s">
        <v>92</v>
      </c>
      <c r="G534" s="124"/>
      <c r="H534" s="137"/>
    </row>
    <row r="535" spans="1:8" x14ac:dyDescent="0.25">
      <c r="A535" s="80">
        <f>E535</f>
        <v>20</v>
      </c>
      <c r="B535" s="149">
        <v>42596</v>
      </c>
      <c r="C535" s="121" t="s">
        <v>5</v>
      </c>
      <c r="D535" s="125" t="s">
        <v>100</v>
      </c>
      <c r="E535" s="122">
        <v>20</v>
      </c>
      <c r="F535" s="123" t="s">
        <v>92</v>
      </c>
      <c r="G535" s="124"/>
      <c r="H535" s="137"/>
    </row>
    <row r="536" spans="1:8" x14ac:dyDescent="0.25">
      <c r="A536" s="80">
        <f>E536</f>
        <v>20</v>
      </c>
      <c r="B536" s="149">
        <v>42638</v>
      </c>
      <c r="C536" s="121" t="s">
        <v>14</v>
      </c>
      <c r="D536" s="125" t="s">
        <v>100</v>
      </c>
      <c r="E536" s="122">
        <v>20</v>
      </c>
      <c r="F536" s="123">
        <v>0</v>
      </c>
      <c r="G536" s="124"/>
      <c r="H536" s="137"/>
    </row>
    <row r="537" spans="1:8" x14ac:dyDescent="0.25">
      <c r="A537" s="80">
        <f>E537</f>
        <v>21</v>
      </c>
      <c r="B537" s="149">
        <v>42554</v>
      </c>
      <c r="C537" s="121" t="s">
        <v>68</v>
      </c>
      <c r="D537" s="125" t="s">
        <v>100</v>
      </c>
      <c r="E537" s="122">
        <v>21</v>
      </c>
      <c r="F537" s="123" t="s">
        <v>92</v>
      </c>
      <c r="G537" s="124"/>
      <c r="H537" s="140"/>
    </row>
    <row r="538" spans="1:8" x14ac:dyDescent="0.25">
      <c r="A538" s="80">
        <f>E538</f>
        <v>21</v>
      </c>
      <c r="B538" s="149">
        <v>42582</v>
      </c>
      <c r="C538" s="125" t="s">
        <v>98</v>
      </c>
      <c r="D538" s="125" t="s">
        <v>100</v>
      </c>
      <c r="E538" s="122">
        <v>21</v>
      </c>
      <c r="F538" s="123" t="s">
        <v>92</v>
      </c>
      <c r="G538" s="124"/>
      <c r="H538" s="137"/>
    </row>
    <row r="539" spans="1:8" x14ac:dyDescent="0.25">
      <c r="A539" s="80">
        <f>E539</f>
        <v>22</v>
      </c>
      <c r="B539" s="149">
        <v>42547</v>
      </c>
      <c r="C539" s="121" t="s">
        <v>6</v>
      </c>
      <c r="D539" s="125" t="s">
        <v>100</v>
      </c>
      <c r="E539" s="122">
        <v>22</v>
      </c>
      <c r="F539" s="123" t="s">
        <v>92</v>
      </c>
      <c r="G539" s="124"/>
      <c r="H539" s="137"/>
    </row>
    <row r="540" spans="1:8" x14ac:dyDescent="0.25">
      <c r="A540" s="80">
        <f>E540</f>
        <v>24</v>
      </c>
      <c r="B540" s="149">
        <v>42624</v>
      </c>
      <c r="C540" s="121" t="s">
        <v>69</v>
      </c>
      <c r="D540" s="125" t="s">
        <v>100</v>
      </c>
      <c r="E540" s="122">
        <v>24</v>
      </c>
      <c r="F540" s="123" t="s">
        <v>92</v>
      </c>
      <c r="G540" s="124"/>
      <c r="H540" s="137"/>
    </row>
    <row r="541" spans="1:8" ht="15.75" thickBot="1" x14ac:dyDescent="0.3">
      <c r="A541" s="80">
        <f>E541</f>
        <v>26</v>
      </c>
      <c r="B541" s="150">
        <v>42644</v>
      </c>
      <c r="C541" s="144" t="s">
        <v>16</v>
      </c>
      <c r="D541" s="143" t="s">
        <v>100</v>
      </c>
      <c r="E541" s="152">
        <v>26</v>
      </c>
      <c r="F541" s="145" t="s">
        <v>92</v>
      </c>
      <c r="G541" s="146"/>
      <c r="H541" s="147"/>
    </row>
    <row r="542" spans="1:8" x14ac:dyDescent="0.25">
      <c r="A542" s="80">
        <f>E542</f>
        <v>9</v>
      </c>
      <c r="B542" s="148">
        <v>42644</v>
      </c>
      <c r="C542" s="132" t="s">
        <v>16</v>
      </c>
      <c r="D542" s="151" t="s">
        <v>103</v>
      </c>
      <c r="E542" s="133">
        <v>9</v>
      </c>
      <c r="F542" s="134">
        <v>370</v>
      </c>
      <c r="G542" s="135"/>
      <c r="H542" s="136"/>
    </row>
    <row r="543" spans="1:8" x14ac:dyDescent="0.25">
      <c r="A543" s="80">
        <f>E543</f>
        <v>14</v>
      </c>
      <c r="B543" s="149">
        <v>42597</v>
      </c>
      <c r="C543" s="125" t="s">
        <v>99</v>
      </c>
      <c r="D543" s="125" t="s">
        <v>103</v>
      </c>
      <c r="E543" s="122">
        <v>14</v>
      </c>
      <c r="F543" s="123">
        <v>40</v>
      </c>
      <c r="G543" s="124"/>
      <c r="H543" s="137"/>
    </row>
    <row r="544" spans="1:8" x14ac:dyDescent="0.25">
      <c r="A544" s="80">
        <f>E544</f>
        <v>17</v>
      </c>
      <c r="B544" s="149">
        <v>42610</v>
      </c>
      <c r="C544" s="121" t="s">
        <v>47</v>
      </c>
      <c r="D544" s="125" t="s">
        <v>103</v>
      </c>
      <c r="E544" s="122">
        <v>17</v>
      </c>
      <c r="F544" s="123" t="s">
        <v>92</v>
      </c>
      <c r="G544" s="124"/>
      <c r="H544" s="137"/>
    </row>
    <row r="545" spans="1:8" x14ac:dyDescent="0.25">
      <c r="A545" s="80">
        <f>E545</f>
        <v>17</v>
      </c>
      <c r="B545" s="149">
        <v>42651</v>
      </c>
      <c r="C545" s="125" t="s">
        <v>15</v>
      </c>
      <c r="D545" s="125" t="s">
        <v>103</v>
      </c>
      <c r="E545" s="122">
        <v>17</v>
      </c>
      <c r="F545" s="123">
        <v>0</v>
      </c>
      <c r="G545" s="124"/>
      <c r="H545" s="137"/>
    </row>
    <row r="546" spans="1:8" x14ac:dyDescent="0.25">
      <c r="A546" s="80">
        <f>E546</f>
        <v>20</v>
      </c>
      <c r="B546" s="149">
        <v>42568</v>
      </c>
      <c r="C546" s="121" t="s">
        <v>48</v>
      </c>
      <c r="D546" s="125" t="s">
        <v>103</v>
      </c>
      <c r="E546" s="122">
        <v>20</v>
      </c>
      <c r="F546" s="123" t="s">
        <v>92</v>
      </c>
      <c r="G546" s="124"/>
      <c r="H546" s="137"/>
    </row>
    <row r="547" spans="1:8" x14ac:dyDescent="0.25">
      <c r="A547" s="80">
        <f>E547</f>
        <v>20</v>
      </c>
      <c r="B547" s="149">
        <v>42589</v>
      </c>
      <c r="C547" s="121" t="s">
        <v>80</v>
      </c>
      <c r="D547" s="125" t="s">
        <v>103</v>
      </c>
      <c r="E547" s="122">
        <v>20</v>
      </c>
      <c r="F547" s="123" t="s">
        <v>92</v>
      </c>
      <c r="G547" s="126"/>
      <c r="H547" s="138"/>
    </row>
    <row r="548" spans="1:8" x14ac:dyDescent="0.25">
      <c r="A548" s="80">
        <f>E548</f>
        <v>20</v>
      </c>
      <c r="B548" s="149">
        <v>42596</v>
      </c>
      <c r="C548" s="121" t="s">
        <v>5</v>
      </c>
      <c r="D548" s="125" t="s">
        <v>103</v>
      </c>
      <c r="E548" s="122">
        <v>20</v>
      </c>
      <c r="F548" s="123" t="s">
        <v>92</v>
      </c>
      <c r="G548" s="126"/>
      <c r="H548" s="138"/>
    </row>
    <row r="549" spans="1:8" x14ac:dyDescent="0.25">
      <c r="A549" s="80">
        <f>E549</f>
        <v>20</v>
      </c>
      <c r="B549" s="149">
        <v>42638</v>
      </c>
      <c r="C549" s="121" t="s">
        <v>14</v>
      </c>
      <c r="D549" s="125" t="s">
        <v>103</v>
      </c>
      <c r="E549" s="122">
        <v>20</v>
      </c>
      <c r="F549" s="123">
        <v>0</v>
      </c>
      <c r="G549" s="126"/>
      <c r="H549" s="138"/>
    </row>
    <row r="550" spans="1:8" x14ac:dyDescent="0.25">
      <c r="A550" s="80">
        <f>E550</f>
        <v>21</v>
      </c>
      <c r="B550" s="149">
        <v>42554</v>
      </c>
      <c r="C550" s="121" t="s">
        <v>68</v>
      </c>
      <c r="D550" s="125" t="s">
        <v>103</v>
      </c>
      <c r="E550" s="122">
        <v>21</v>
      </c>
      <c r="F550" s="123" t="s">
        <v>92</v>
      </c>
      <c r="G550" s="126"/>
      <c r="H550" s="138"/>
    </row>
    <row r="551" spans="1:8" x14ac:dyDescent="0.25">
      <c r="A551" s="80">
        <f>E551</f>
        <v>21</v>
      </c>
      <c r="B551" s="149">
        <v>42582</v>
      </c>
      <c r="C551" s="125" t="s">
        <v>98</v>
      </c>
      <c r="D551" s="125" t="s">
        <v>103</v>
      </c>
      <c r="E551" s="122">
        <v>21</v>
      </c>
      <c r="F551" s="123" t="s">
        <v>92</v>
      </c>
      <c r="G551" s="127">
        <f>SUM(E542:E551)</f>
        <v>179</v>
      </c>
      <c r="H551" s="139">
        <f>SUM(F542:F551)</f>
        <v>410</v>
      </c>
    </row>
    <row r="552" spans="1:8" x14ac:dyDescent="0.25">
      <c r="A552" s="80">
        <f>E552</f>
        <v>22</v>
      </c>
      <c r="B552" s="149">
        <v>42547</v>
      </c>
      <c r="C552" s="121" t="s">
        <v>6</v>
      </c>
      <c r="D552" s="125" t="s">
        <v>103</v>
      </c>
      <c r="E552" s="122">
        <v>22</v>
      </c>
      <c r="F552" s="123" t="s">
        <v>92</v>
      </c>
      <c r="G552" s="124"/>
      <c r="H552" s="137"/>
    </row>
    <row r="553" spans="1:8" x14ac:dyDescent="0.25">
      <c r="A553" s="80">
        <f>E553</f>
        <v>24</v>
      </c>
      <c r="B553" s="149">
        <v>42575</v>
      </c>
      <c r="C553" s="121" t="s">
        <v>11</v>
      </c>
      <c r="D553" s="125" t="s">
        <v>103</v>
      </c>
      <c r="E553" s="122">
        <v>24</v>
      </c>
      <c r="F553" s="123" t="s">
        <v>92</v>
      </c>
      <c r="G553" s="124"/>
      <c r="H553" s="137"/>
    </row>
    <row r="554" spans="1:8" x14ac:dyDescent="0.25">
      <c r="A554" s="80">
        <f>E554</f>
        <v>24</v>
      </c>
      <c r="B554" s="149">
        <v>42624</v>
      </c>
      <c r="C554" s="121" t="s">
        <v>69</v>
      </c>
      <c r="D554" s="125" t="s">
        <v>103</v>
      </c>
      <c r="E554" s="122">
        <v>24</v>
      </c>
      <c r="F554" s="123" t="s">
        <v>92</v>
      </c>
      <c r="G554" s="124"/>
      <c r="H554" s="137"/>
    </row>
    <row r="555" spans="1:8" x14ac:dyDescent="0.25">
      <c r="A555" s="80">
        <f>E555</f>
        <v>24</v>
      </c>
      <c r="B555" s="149">
        <v>42631</v>
      </c>
      <c r="C555" s="121" t="s">
        <v>8</v>
      </c>
      <c r="D555" s="125" t="s">
        <v>103</v>
      </c>
      <c r="E555" s="122">
        <v>24</v>
      </c>
      <c r="F555" s="123" t="s">
        <v>92</v>
      </c>
      <c r="G555" s="124"/>
      <c r="H555" s="140"/>
    </row>
    <row r="556" spans="1:8" x14ac:dyDescent="0.25">
      <c r="A556" s="80">
        <f>E556</f>
        <v>25</v>
      </c>
      <c r="B556" s="149">
        <v>42603</v>
      </c>
      <c r="C556" s="121" t="s">
        <v>12</v>
      </c>
      <c r="D556" s="125" t="s">
        <v>103</v>
      </c>
      <c r="E556" s="122">
        <v>25</v>
      </c>
      <c r="F556" s="123" t="s">
        <v>92</v>
      </c>
      <c r="G556" s="124"/>
      <c r="H556" s="137"/>
    </row>
    <row r="557" spans="1:8" x14ac:dyDescent="0.25">
      <c r="A557" s="80">
        <f>E557</f>
        <v>28</v>
      </c>
      <c r="B557" s="149">
        <v>42540</v>
      </c>
      <c r="C557" s="121" t="s">
        <v>9</v>
      </c>
      <c r="D557" s="125" t="s">
        <v>103</v>
      </c>
      <c r="E557" s="122">
        <v>28</v>
      </c>
      <c r="F557" s="123" t="s">
        <v>92</v>
      </c>
      <c r="G557" s="124"/>
      <c r="H557" s="137"/>
    </row>
    <row r="558" spans="1:8" x14ac:dyDescent="0.25">
      <c r="A558" s="80">
        <f>E558</f>
        <v>28</v>
      </c>
      <c r="B558" s="149">
        <v>42617</v>
      </c>
      <c r="C558" s="121" t="s">
        <v>7</v>
      </c>
      <c r="D558" s="125" t="s">
        <v>103</v>
      </c>
      <c r="E558" s="122">
        <v>28</v>
      </c>
      <c r="F558" s="123" t="s">
        <v>92</v>
      </c>
      <c r="G558" s="124"/>
      <c r="H558" s="137"/>
    </row>
    <row r="559" spans="1:8" ht="15.75" thickBot="1" x14ac:dyDescent="0.3">
      <c r="A559" s="80">
        <f>E559</f>
        <v>29</v>
      </c>
      <c r="B559" s="150">
        <v>42561</v>
      </c>
      <c r="C559" s="144" t="s">
        <v>10</v>
      </c>
      <c r="D559" s="125" t="s">
        <v>103</v>
      </c>
      <c r="E559" s="152">
        <v>29</v>
      </c>
      <c r="F559" s="145" t="s">
        <v>92</v>
      </c>
      <c r="G559" s="146"/>
      <c r="H559" s="147"/>
    </row>
    <row r="560" spans="1:8" x14ac:dyDescent="0.25">
      <c r="A560" s="80">
        <f t="shared" ref="A505:A567" si="5">E560</f>
        <v>28</v>
      </c>
      <c r="B560" s="148">
        <v>42540</v>
      </c>
      <c r="C560" s="132" t="s">
        <v>9</v>
      </c>
      <c r="D560" s="132" t="s">
        <v>89</v>
      </c>
      <c r="E560" s="133">
        <v>28</v>
      </c>
      <c r="F560" s="189" t="s">
        <v>92</v>
      </c>
      <c r="G560" s="135"/>
      <c r="H560" s="136"/>
    </row>
    <row r="561" spans="1:8" x14ac:dyDescent="0.25">
      <c r="A561" s="80">
        <f t="shared" si="5"/>
        <v>22</v>
      </c>
      <c r="B561" s="149">
        <v>42547</v>
      </c>
      <c r="C561" s="121" t="s">
        <v>6</v>
      </c>
      <c r="D561" s="121" t="s">
        <v>89</v>
      </c>
      <c r="E561" s="122">
        <v>22</v>
      </c>
      <c r="F561" s="123" t="s">
        <v>92</v>
      </c>
      <c r="G561" s="124"/>
      <c r="H561" s="137"/>
    </row>
    <row r="562" spans="1:8" x14ac:dyDescent="0.25">
      <c r="A562" s="80">
        <f t="shared" si="5"/>
        <v>21</v>
      </c>
      <c r="B562" s="149">
        <v>42554</v>
      </c>
      <c r="C562" s="121" t="s">
        <v>68</v>
      </c>
      <c r="D562" s="121" t="s">
        <v>89</v>
      </c>
      <c r="E562" s="122">
        <v>21</v>
      </c>
      <c r="F562" s="123" t="s">
        <v>92</v>
      </c>
      <c r="G562" s="124"/>
      <c r="H562" s="137"/>
    </row>
    <row r="563" spans="1:8" x14ac:dyDescent="0.25">
      <c r="A563" s="80">
        <f t="shared" si="5"/>
        <v>29</v>
      </c>
      <c r="B563" s="149">
        <v>42561</v>
      </c>
      <c r="C563" s="121" t="s">
        <v>10</v>
      </c>
      <c r="D563" s="121" t="s">
        <v>89</v>
      </c>
      <c r="E563" s="122">
        <v>29</v>
      </c>
      <c r="F563" s="123" t="s">
        <v>92</v>
      </c>
      <c r="G563" s="124"/>
      <c r="H563" s="137"/>
    </row>
    <row r="564" spans="1:8" x14ac:dyDescent="0.25">
      <c r="A564" s="80">
        <f t="shared" si="5"/>
        <v>20</v>
      </c>
      <c r="B564" s="149">
        <v>42568</v>
      </c>
      <c r="C564" s="121" t="s">
        <v>48</v>
      </c>
      <c r="D564" s="121" t="s">
        <v>89</v>
      </c>
      <c r="E564" s="122">
        <v>20</v>
      </c>
      <c r="F564" s="123" t="s">
        <v>92</v>
      </c>
      <c r="G564" s="124"/>
      <c r="H564" s="137"/>
    </row>
    <row r="565" spans="1:8" x14ac:dyDescent="0.25">
      <c r="A565" s="80">
        <f t="shared" si="5"/>
        <v>24</v>
      </c>
      <c r="B565" s="149">
        <v>42575</v>
      </c>
      <c r="C565" s="121" t="s">
        <v>11</v>
      </c>
      <c r="D565" s="121" t="s">
        <v>89</v>
      </c>
      <c r="E565" s="122">
        <v>24</v>
      </c>
      <c r="F565" s="123" t="s">
        <v>92</v>
      </c>
      <c r="G565" s="126"/>
      <c r="H565" s="138"/>
    </row>
    <row r="566" spans="1:8" x14ac:dyDescent="0.25">
      <c r="A566" s="80">
        <f t="shared" si="5"/>
        <v>21</v>
      </c>
      <c r="B566" s="149">
        <v>42582</v>
      </c>
      <c r="C566" s="125" t="s">
        <v>98</v>
      </c>
      <c r="D566" s="121" t="s">
        <v>89</v>
      </c>
      <c r="E566" s="122">
        <v>21</v>
      </c>
      <c r="F566" s="123" t="s">
        <v>92</v>
      </c>
      <c r="G566" s="126"/>
      <c r="H566" s="138"/>
    </row>
    <row r="567" spans="1:8" x14ac:dyDescent="0.25">
      <c r="A567" s="80">
        <f t="shared" si="5"/>
        <v>20</v>
      </c>
      <c r="B567" s="149">
        <v>42589</v>
      </c>
      <c r="C567" s="121" t="s">
        <v>80</v>
      </c>
      <c r="D567" s="121" t="s">
        <v>89</v>
      </c>
      <c r="E567" s="122">
        <v>20</v>
      </c>
      <c r="F567" s="123" t="s">
        <v>92</v>
      </c>
      <c r="G567" s="126"/>
      <c r="H567" s="138"/>
    </row>
    <row r="568" spans="1:8" x14ac:dyDescent="0.25">
      <c r="A568" s="80">
        <f t="shared" ref="A568:A578" si="6">E568</f>
        <v>20</v>
      </c>
      <c r="B568" s="149">
        <v>42596</v>
      </c>
      <c r="C568" s="121" t="s">
        <v>5</v>
      </c>
      <c r="D568" s="121" t="s">
        <v>89</v>
      </c>
      <c r="E568" s="122">
        <v>20</v>
      </c>
      <c r="F568" s="123" t="s">
        <v>92</v>
      </c>
      <c r="G568" s="126"/>
      <c r="H568" s="138"/>
    </row>
    <row r="569" spans="1:8" x14ac:dyDescent="0.25">
      <c r="A569" s="80">
        <f t="shared" si="6"/>
        <v>31</v>
      </c>
      <c r="B569" s="149">
        <v>42597</v>
      </c>
      <c r="C569" s="125" t="s">
        <v>99</v>
      </c>
      <c r="D569" s="121" t="s">
        <v>89</v>
      </c>
      <c r="E569" s="122">
        <v>31</v>
      </c>
      <c r="F569" s="123" t="s">
        <v>92</v>
      </c>
      <c r="G569" s="127">
        <f>SUM(E560:E569)</f>
        <v>236</v>
      </c>
      <c r="H569" s="139">
        <f>SUM(F560:F569)</f>
        <v>0</v>
      </c>
    </row>
    <row r="570" spans="1:8" x14ac:dyDescent="0.25">
      <c r="A570" s="80">
        <f t="shared" si="6"/>
        <v>25</v>
      </c>
      <c r="B570" s="149">
        <v>42603</v>
      </c>
      <c r="C570" s="121" t="s">
        <v>12</v>
      </c>
      <c r="D570" s="121" t="s">
        <v>89</v>
      </c>
      <c r="E570" s="122">
        <v>25</v>
      </c>
      <c r="F570" s="123" t="s">
        <v>92</v>
      </c>
      <c r="G570" s="124"/>
      <c r="H570" s="137"/>
    </row>
    <row r="571" spans="1:8" x14ac:dyDescent="0.25">
      <c r="A571" s="80">
        <f t="shared" si="6"/>
        <v>17</v>
      </c>
      <c r="B571" s="149">
        <v>42610</v>
      </c>
      <c r="C571" s="121" t="s">
        <v>47</v>
      </c>
      <c r="D571" s="121" t="s">
        <v>89</v>
      </c>
      <c r="E571" s="122">
        <v>17</v>
      </c>
      <c r="F571" s="123" t="s">
        <v>92</v>
      </c>
      <c r="G571" s="124"/>
      <c r="H571" s="137"/>
    </row>
    <row r="572" spans="1:8" x14ac:dyDescent="0.25">
      <c r="A572" s="80">
        <f t="shared" si="6"/>
        <v>29</v>
      </c>
      <c r="B572" s="149">
        <v>42617</v>
      </c>
      <c r="C572" s="121" t="s">
        <v>7</v>
      </c>
      <c r="D572" s="121" t="s">
        <v>89</v>
      </c>
      <c r="E572" s="122">
        <v>29</v>
      </c>
      <c r="F572" s="123" t="s">
        <v>92</v>
      </c>
      <c r="G572" s="124"/>
      <c r="H572" s="137"/>
    </row>
    <row r="573" spans="1:8" x14ac:dyDescent="0.25">
      <c r="A573" s="80">
        <f t="shared" si="6"/>
        <v>24</v>
      </c>
      <c r="B573" s="149">
        <v>42624</v>
      </c>
      <c r="C573" s="121" t="s">
        <v>69</v>
      </c>
      <c r="D573" s="121" t="s">
        <v>89</v>
      </c>
      <c r="E573" s="122">
        <v>24</v>
      </c>
      <c r="F573" s="123" t="s">
        <v>92</v>
      </c>
      <c r="G573" s="124"/>
      <c r="H573" s="140"/>
    </row>
    <row r="574" spans="1:8" x14ac:dyDescent="0.25">
      <c r="A574" s="80">
        <f t="shared" si="6"/>
        <v>24</v>
      </c>
      <c r="B574" s="149">
        <v>42631</v>
      </c>
      <c r="C574" s="121" t="s">
        <v>8</v>
      </c>
      <c r="D574" s="121" t="s">
        <v>89</v>
      </c>
      <c r="E574" s="122">
        <v>24</v>
      </c>
      <c r="F574" s="123" t="s">
        <v>92</v>
      </c>
      <c r="G574" s="124"/>
      <c r="H574" s="137"/>
    </row>
    <row r="575" spans="1:8" x14ac:dyDescent="0.25">
      <c r="A575" s="80">
        <f t="shared" si="6"/>
        <v>29</v>
      </c>
      <c r="B575" s="149">
        <v>42638</v>
      </c>
      <c r="C575" s="121" t="s">
        <v>14</v>
      </c>
      <c r="D575" s="121" t="s">
        <v>89</v>
      </c>
      <c r="E575" s="122">
        <v>29</v>
      </c>
      <c r="F575" s="123" t="s">
        <v>92</v>
      </c>
      <c r="G575" s="124"/>
      <c r="H575" s="137"/>
    </row>
    <row r="576" spans="1:8" x14ac:dyDescent="0.25">
      <c r="A576" s="80">
        <f t="shared" si="6"/>
        <v>26</v>
      </c>
      <c r="B576" s="149">
        <v>42644</v>
      </c>
      <c r="C576" s="121" t="s">
        <v>16</v>
      </c>
      <c r="D576" s="121" t="s">
        <v>89</v>
      </c>
      <c r="E576" s="122">
        <v>26</v>
      </c>
      <c r="F576" s="123" t="s">
        <v>92</v>
      </c>
      <c r="G576" s="124"/>
      <c r="H576" s="137"/>
    </row>
    <row r="577" spans="1:8" ht="15.75" thickBot="1" x14ac:dyDescent="0.3">
      <c r="A577" s="80">
        <f t="shared" si="6"/>
        <v>26</v>
      </c>
      <c r="B577" s="150">
        <v>42651</v>
      </c>
      <c r="C577" s="143" t="s">
        <v>15</v>
      </c>
      <c r="D577" s="144" t="s">
        <v>89</v>
      </c>
      <c r="E577" s="122">
        <v>26</v>
      </c>
      <c r="F577" s="123" t="s">
        <v>92</v>
      </c>
      <c r="G577" s="146"/>
      <c r="H577" s="147"/>
    </row>
    <row r="578" spans="1:8" x14ac:dyDescent="0.25">
      <c r="A578" s="130">
        <f t="shared" si="6"/>
        <v>28</v>
      </c>
      <c r="B578" s="131">
        <v>42540</v>
      </c>
      <c r="C578" s="132" t="s">
        <v>9</v>
      </c>
      <c r="D578" s="132" t="s">
        <v>90</v>
      </c>
      <c r="E578" s="133">
        <v>28</v>
      </c>
      <c r="F578" s="189" t="s">
        <v>92</v>
      </c>
      <c r="G578" s="135"/>
      <c r="H578" s="136"/>
    </row>
    <row r="579" spans="1:8" x14ac:dyDescent="0.25">
      <c r="A579" s="80">
        <f t="shared" ref="A579:A595" si="7">E579</f>
        <v>22</v>
      </c>
      <c r="B579" s="120">
        <v>42547</v>
      </c>
      <c r="C579" s="121" t="s">
        <v>6</v>
      </c>
      <c r="D579" s="121" t="s">
        <v>90</v>
      </c>
      <c r="E579" s="122">
        <v>22</v>
      </c>
      <c r="F579" s="123" t="s">
        <v>92</v>
      </c>
      <c r="G579" s="124"/>
      <c r="H579" s="137"/>
    </row>
    <row r="580" spans="1:8" x14ac:dyDescent="0.25">
      <c r="A580" s="80">
        <f t="shared" si="7"/>
        <v>21</v>
      </c>
      <c r="B580" s="120">
        <v>42554</v>
      </c>
      <c r="C580" s="121" t="s">
        <v>68</v>
      </c>
      <c r="D580" s="121" t="s">
        <v>90</v>
      </c>
      <c r="E580" s="122">
        <v>21</v>
      </c>
      <c r="F580" s="123" t="s">
        <v>92</v>
      </c>
      <c r="G580" s="124"/>
      <c r="H580" s="137"/>
    </row>
    <row r="581" spans="1:8" x14ac:dyDescent="0.25">
      <c r="A581" s="80">
        <f t="shared" si="7"/>
        <v>29</v>
      </c>
      <c r="B581" s="120">
        <v>42561</v>
      </c>
      <c r="C581" s="121" t="s">
        <v>10</v>
      </c>
      <c r="D581" s="121" t="s">
        <v>90</v>
      </c>
      <c r="E581" s="122">
        <v>29</v>
      </c>
      <c r="F581" s="123" t="s">
        <v>92</v>
      </c>
      <c r="G581" s="124"/>
      <c r="H581" s="137"/>
    </row>
    <row r="582" spans="1:8" x14ac:dyDescent="0.25">
      <c r="A582" s="80">
        <f t="shared" si="7"/>
        <v>20</v>
      </c>
      <c r="B582" s="120">
        <v>42568</v>
      </c>
      <c r="C582" s="121" t="s">
        <v>48</v>
      </c>
      <c r="D582" s="121" t="s">
        <v>90</v>
      </c>
      <c r="E582" s="122">
        <v>20</v>
      </c>
      <c r="F582" s="123" t="s">
        <v>92</v>
      </c>
      <c r="G582" s="124"/>
      <c r="H582" s="137"/>
    </row>
    <row r="583" spans="1:8" x14ac:dyDescent="0.25">
      <c r="A583" s="80">
        <f t="shared" si="7"/>
        <v>24</v>
      </c>
      <c r="B583" s="120">
        <v>42575</v>
      </c>
      <c r="C583" s="121" t="s">
        <v>11</v>
      </c>
      <c r="D583" s="121" t="s">
        <v>90</v>
      </c>
      <c r="E583" s="122">
        <v>24</v>
      </c>
      <c r="F583" s="123" t="s">
        <v>92</v>
      </c>
      <c r="G583" s="126"/>
      <c r="H583" s="138"/>
    </row>
    <row r="584" spans="1:8" x14ac:dyDescent="0.25">
      <c r="A584" s="80">
        <f t="shared" si="7"/>
        <v>21</v>
      </c>
      <c r="B584" s="120">
        <v>42582</v>
      </c>
      <c r="C584" s="125" t="s">
        <v>98</v>
      </c>
      <c r="D584" s="121" t="s">
        <v>90</v>
      </c>
      <c r="E584" s="122">
        <v>21</v>
      </c>
      <c r="F584" s="123" t="s">
        <v>92</v>
      </c>
      <c r="G584" s="126"/>
      <c r="H584" s="138"/>
    </row>
    <row r="585" spans="1:8" x14ac:dyDescent="0.25">
      <c r="A585" s="80">
        <f t="shared" si="7"/>
        <v>20</v>
      </c>
      <c r="B585" s="120">
        <v>42589</v>
      </c>
      <c r="C585" s="121" t="s">
        <v>80</v>
      </c>
      <c r="D585" s="121" t="s">
        <v>90</v>
      </c>
      <c r="E585" s="122">
        <v>20</v>
      </c>
      <c r="F585" s="123" t="s">
        <v>92</v>
      </c>
      <c r="G585" s="126"/>
      <c r="H585" s="138"/>
    </row>
    <row r="586" spans="1:8" x14ac:dyDescent="0.25">
      <c r="A586" s="80">
        <f t="shared" si="7"/>
        <v>20</v>
      </c>
      <c r="B586" s="120">
        <v>42596</v>
      </c>
      <c r="C586" s="121" t="s">
        <v>5</v>
      </c>
      <c r="D586" s="121" t="s">
        <v>90</v>
      </c>
      <c r="E586" s="122">
        <v>20</v>
      </c>
      <c r="F586" s="123" t="s">
        <v>92</v>
      </c>
      <c r="G586" s="126"/>
      <c r="H586" s="138"/>
    </row>
    <row r="587" spans="1:8" x14ac:dyDescent="0.25">
      <c r="A587" s="80">
        <f t="shared" si="7"/>
        <v>31</v>
      </c>
      <c r="B587" s="120">
        <v>42597</v>
      </c>
      <c r="C587" s="125" t="s">
        <v>99</v>
      </c>
      <c r="D587" s="121" t="s">
        <v>90</v>
      </c>
      <c r="E587" s="122">
        <v>31</v>
      </c>
      <c r="F587" s="123" t="s">
        <v>92</v>
      </c>
      <c r="G587" s="127">
        <f>SUM(E578:E587)</f>
        <v>236</v>
      </c>
      <c r="H587" s="139">
        <f>SUM(F578:F587)</f>
        <v>0</v>
      </c>
    </row>
    <row r="588" spans="1:8" x14ac:dyDescent="0.25">
      <c r="A588" s="80">
        <f t="shared" si="7"/>
        <v>25</v>
      </c>
      <c r="B588" s="120">
        <v>42603</v>
      </c>
      <c r="C588" s="121" t="s">
        <v>12</v>
      </c>
      <c r="D588" s="121" t="s">
        <v>90</v>
      </c>
      <c r="E588" s="122">
        <v>25</v>
      </c>
      <c r="F588" s="123" t="s">
        <v>92</v>
      </c>
      <c r="G588" s="124"/>
      <c r="H588" s="137"/>
    </row>
    <row r="589" spans="1:8" x14ac:dyDescent="0.25">
      <c r="A589" s="80">
        <f t="shared" si="7"/>
        <v>17</v>
      </c>
      <c r="B589" s="120">
        <v>42610</v>
      </c>
      <c r="C589" s="121" t="s">
        <v>47</v>
      </c>
      <c r="D589" s="121" t="s">
        <v>90</v>
      </c>
      <c r="E589" s="122">
        <v>17</v>
      </c>
      <c r="F589" s="123" t="s">
        <v>92</v>
      </c>
      <c r="G589" s="124"/>
      <c r="H589" s="137"/>
    </row>
    <row r="590" spans="1:8" x14ac:dyDescent="0.25">
      <c r="A590" s="80">
        <f t="shared" si="7"/>
        <v>29</v>
      </c>
      <c r="B590" s="120">
        <v>42617</v>
      </c>
      <c r="C590" s="121" t="s">
        <v>7</v>
      </c>
      <c r="D590" s="121" t="s">
        <v>90</v>
      </c>
      <c r="E590" s="122">
        <v>29</v>
      </c>
      <c r="F590" s="123" t="s">
        <v>92</v>
      </c>
      <c r="G590" s="124"/>
      <c r="H590" s="137"/>
    </row>
    <row r="591" spans="1:8" x14ac:dyDescent="0.25">
      <c r="A591" s="80">
        <f t="shared" si="7"/>
        <v>24</v>
      </c>
      <c r="B591" s="120">
        <v>42624</v>
      </c>
      <c r="C591" s="121" t="s">
        <v>69</v>
      </c>
      <c r="D591" s="121" t="s">
        <v>90</v>
      </c>
      <c r="E591" s="122">
        <v>24</v>
      </c>
      <c r="F591" s="123" t="s">
        <v>92</v>
      </c>
      <c r="G591" s="124"/>
      <c r="H591" s="140"/>
    </row>
    <row r="592" spans="1:8" x14ac:dyDescent="0.25">
      <c r="A592" s="80">
        <f t="shared" si="7"/>
        <v>24</v>
      </c>
      <c r="B592" s="120">
        <v>42631</v>
      </c>
      <c r="C592" s="121" t="s">
        <v>8</v>
      </c>
      <c r="D592" s="121" t="s">
        <v>90</v>
      </c>
      <c r="E592" s="122">
        <v>24</v>
      </c>
      <c r="F592" s="123" t="s">
        <v>92</v>
      </c>
      <c r="G592" s="124"/>
      <c r="H592" s="137"/>
    </row>
    <row r="593" spans="1:8" x14ac:dyDescent="0.25">
      <c r="A593" s="80">
        <f t="shared" si="7"/>
        <v>29</v>
      </c>
      <c r="B593" s="120">
        <v>42638</v>
      </c>
      <c r="C593" s="121" t="s">
        <v>14</v>
      </c>
      <c r="D593" s="121" t="s">
        <v>90</v>
      </c>
      <c r="E593" s="122">
        <v>29</v>
      </c>
      <c r="F593" s="123" t="s">
        <v>92</v>
      </c>
      <c r="G593" s="124"/>
      <c r="H593" s="137"/>
    </row>
    <row r="594" spans="1:8" x14ac:dyDescent="0.25">
      <c r="A594" s="80">
        <f t="shared" si="7"/>
        <v>26</v>
      </c>
      <c r="B594" s="120">
        <v>42644</v>
      </c>
      <c r="C594" s="121" t="s">
        <v>16</v>
      </c>
      <c r="D594" s="121" t="s">
        <v>90</v>
      </c>
      <c r="E594" s="122">
        <v>26</v>
      </c>
      <c r="F594" s="123" t="s">
        <v>92</v>
      </c>
      <c r="G594" s="124"/>
      <c r="H594" s="137"/>
    </row>
    <row r="595" spans="1:8" ht="15.75" thickBot="1" x14ac:dyDescent="0.3">
      <c r="A595" s="141">
        <f t="shared" si="7"/>
        <v>26</v>
      </c>
      <c r="B595" s="142">
        <v>42651</v>
      </c>
      <c r="C595" s="143" t="s">
        <v>15</v>
      </c>
      <c r="D595" s="144" t="s">
        <v>90</v>
      </c>
      <c r="E595" s="122">
        <v>26</v>
      </c>
      <c r="F595" s="123" t="s">
        <v>92</v>
      </c>
      <c r="G595" s="146"/>
      <c r="H595" s="147"/>
    </row>
    <row r="596" spans="1:8" x14ac:dyDescent="0.25">
      <c r="A596" s="62">
        <f>SUM(A110:A113)</f>
        <v>4</v>
      </c>
      <c r="C596" s="53"/>
      <c r="E596" s="187">
        <f>SUM(E110:E113)</f>
        <v>4</v>
      </c>
      <c r="F596" s="188">
        <f>SUM(F110:F113)</f>
        <v>45240</v>
      </c>
    </row>
    <row r="597" spans="1:8" x14ac:dyDescent="0.25">
      <c r="A597" s="62"/>
      <c r="D597" s="195" t="s">
        <v>44</v>
      </c>
      <c r="E597" s="195"/>
      <c r="F597" s="26">
        <f>SUM(F2:F596)</f>
        <v>322470</v>
      </c>
      <c r="G597" s="25" t="s">
        <v>45</v>
      </c>
    </row>
    <row r="598" spans="1:8" x14ac:dyDescent="0.25">
      <c r="A598" s="62"/>
    </row>
    <row r="599" spans="1:8" x14ac:dyDescent="0.25">
      <c r="A599" s="62"/>
      <c r="C599" t="s">
        <v>52</v>
      </c>
      <c r="D599" t="s">
        <v>50</v>
      </c>
    </row>
    <row r="600" spans="1:8" x14ac:dyDescent="0.25">
      <c r="A600" s="62"/>
      <c r="C600" t="s">
        <v>49</v>
      </c>
      <c r="D600" t="s">
        <v>51</v>
      </c>
    </row>
    <row r="601" spans="1:8" x14ac:dyDescent="0.25">
      <c r="A601" s="62"/>
      <c r="C601" t="s">
        <v>75</v>
      </c>
      <c r="D601" t="s">
        <v>76</v>
      </c>
    </row>
    <row r="602" spans="1:8" x14ac:dyDescent="0.25">
      <c r="A602" s="62"/>
      <c r="D602" t="s">
        <v>77</v>
      </c>
    </row>
    <row r="603" spans="1:8" x14ac:dyDescent="0.25">
      <c r="A603" s="62"/>
    </row>
    <row r="605" spans="1:8" x14ac:dyDescent="0.25">
      <c r="A605" s="62"/>
    </row>
    <row r="606" spans="1:8" x14ac:dyDescent="0.25">
      <c r="A606" s="62"/>
    </row>
    <row r="607" spans="1:8" x14ac:dyDescent="0.25">
      <c r="A607" s="62"/>
    </row>
    <row r="608" spans="1:8" x14ac:dyDescent="0.25">
      <c r="A608" s="59"/>
    </row>
    <row r="609" spans="1:1" x14ac:dyDescent="0.25">
      <c r="A609" s="59"/>
    </row>
    <row r="610" spans="1:1" x14ac:dyDescent="0.25">
      <c r="A610" s="59"/>
    </row>
    <row r="611" spans="1:1" x14ac:dyDescent="0.25">
      <c r="A611" s="59"/>
    </row>
    <row r="612" spans="1:1" x14ac:dyDescent="0.25">
      <c r="A612" s="59"/>
    </row>
    <row r="613" spans="1:1" x14ac:dyDescent="0.25">
      <c r="A613" s="59"/>
    </row>
    <row r="614" spans="1:1" x14ac:dyDescent="0.25">
      <c r="A614" s="59"/>
    </row>
    <row r="615" spans="1:1" x14ac:dyDescent="0.25">
      <c r="A615" s="59"/>
    </row>
    <row r="616" spans="1:1" x14ac:dyDescent="0.25">
      <c r="A616" s="59"/>
    </row>
    <row r="617" spans="1:1" x14ac:dyDescent="0.25">
      <c r="A617" s="59"/>
    </row>
    <row r="618" spans="1:1" x14ac:dyDescent="0.25">
      <c r="A618" s="59"/>
    </row>
    <row r="619" spans="1:1" x14ac:dyDescent="0.25">
      <c r="A619" s="59"/>
    </row>
    <row r="620" spans="1:1" x14ac:dyDescent="0.25">
      <c r="A620" s="59"/>
    </row>
    <row r="621" spans="1:1" x14ac:dyDescent="0.25">
      <c r="A621" s="59"/>
    </row>
    <row r="622" spans="1:1" x14ac:dyDescent="0.25">
      <c r="A622" s="59"/>
    </row>
    <row r="623" spans="1:1" x14ac:dyDescent="0.25">
      <c r="A623" s="59"/>
    </row>
    <row r="624" spans="1:1" x14ac:dyDescent="0.25">
      <c r="A624" s="59"/>
    </row>
    <row r="625" spans="1:1" x14ac:dyDescent="0.25">
      <c r="A625" s="59"/>
    </row>
    <row r="626" spans="1:1" x14ac:dyDescent="0.25">
      <c r="A626" s="59"/>
    </row>
    <row r="627" spans="1:1" x14ac:dyDescent="0.25">
      <c r="A627" s="59"/>
    </row>
    <row r="628" spans="1:1" x14ac:dyDescent="0.25">
      <c r="A628" s="59"/>
    </row>
    <row r="629" spans="1:1" x14ac:dyDescent="0.25">
      <c r="A629" s="59"/>
    </row>
    <row r="630" spans="1:1" x14ac:dyDescent="0.25">
      <c r="A630" s="59"/>
    </row>
    <row r="631" spans="1:1" x14ac:dyDescent="0.25">
      <c r="A631" s="59"/>
    </row>
    <row r="632" spans="1:1" x14ac:dyDescent="0.25">
      <c r="A632" s="59"/>
    </row>
    <row r="633" spans="1:1" x14ac:dyDescent="0.25">
      <c r="A633" s="59"/>
    </row>
    <row r="634" spans="1:1" x14ac:dyDescent="0.25">
      <c r="A634" s="60"/>
    </row>
    <row r="635" spans="1:1" x14ac:dyDescent="0.25">
      <c r="A635" s="60"/>
    </row>
    <row r="636" spans="1:1" x14ac:dyDescent="0.25">
      <c r="A636" s="60"/>
    </row>
    <row r="637" spans="1:1" x14ac:dyDescent="0.25">
      <c r="A637" s="56"/>
    </row>
    <row r="638" spans="1:1" x14ac:dyDescent="0.25">
      <c r="A638" s="56"/>
    </row>
    <row r="639" spans="1:1" x14ac:dyDescent="0.25">
      <c r="A639" s="56"/>
    </row>
  </sheetData>
  <autoFilter ref="A1:H597"/>
  <sortState ref="A542:F559">
    <sortCondition ref="A542"/>
  </sortState>
  <mergeCells count="1">
    <mergeCell ref="D597:E597"/>
  </mergeCells>
  <phoneticPr fontId="13" type="noConversion"/>
  <pageMargins left="0.38" right="0.36" top="0.78740157499999996" bottom="0.78740157499999996" header="0.3" footer="0.3"/>
  <pageSetup paperSize="9" orientation="portrait" horizontalDpi="300" verticalDpi="300" r:id="rId1"/>
  <rowBreaks count="1" manualBreakCount="1">
    <brk id="1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3"/>
  <sheetViews>
    <sheetView zoomScaleNormal="100" workbookViewId="0">
      <selection activeCell="J112" sqref="J112"/>
    </sheetView>
  </sheetViews>
  <sheetFormatPr baseColWidth="10" defaultRowHeight="15" x14ac:dyDescent="0.25"/>
  <cols>
    <col min="2" max="2" width="18.140625" customWidth="1"/>
    <col min="3" max="3" width="19.42578125" customWidth="1"/>
    <col min="4" max="4" width="11.42578125" style="4"/>
    <col min="7" max="7" width="18.85546875" customWidth="1"/>
  </cols>
  <sheetData>
    <row r="1" spans="1:5" ht="15.75" thickBot="1" x14ac:dyDescent="0.3">
      <c r="A1" s="14" t="s">
        <v>0</v>
      </c>
      <c r="B1" s="15" t="s">
        <v>1</v>
      </c>
      <c r="C1" s="15" t="s">
        <v>17</v>
      </c>
      <c r="D1" s="18" t="s">
        <v>3</v>
      </c>
      <c r="E1" s="70" t="s">
        <v>4</v>
      </c>
    </row>
    <row r="2" spans="1:5" x14ac:dyDescent="0.25">
      <c r="A2" s="6">
        <v>42561</v>
      </c>
      <c r="B2" s="7" t="s">
        <v>10</v>
      </c>
      <c r="C2" s="65" t="s">
        <v>43</v>
      </c>
      <c r="D2" s="81">
        <v>0</v>
      </c>
      <c r="E2" s="71"/>
    </row>
    <row r="3" spans="1:5" x14ac:dyDescent="0.25">
      <c r="A3" s="6">
        <v>42597</v>
      </c>
      <c r="B3" s="7" t="s">
        <v>13</v>
      </c>
      <c r="C3" s="66" t="s">
        <v>43</v>
      </c>
      <c r="D3" s="166" t="s">
        <v>92</v>
      </c>
      <c r="E3" s="71"/>
    </row>
    <row r="4" spans="1:5" x14ac:dyDescent="0.25">
      <c r="A4" s="9">
        <v>42638</v>
      </c>
      <c r="B4" s="8" t="s">
        <v>41</v>
      </c>
      <c r="C4" s="66" t="s">
        <v>43</v>
      </c>
      <c r="D4" s="166" t="s">
        <v>92</v>
      </c>
      <c r="E4" s="72"/>
    </row>
    <row r="5" spans="1:5" ht="15.75" thickBot="1" x14ac:dyDescent="0.3">
      <c r="A5" s="10">
        <v>42651</v>
      </c>
      <c r="B5" s="11" t="s">
        <v>42</v>
      </c>
      <c r="C5" s="67" t="s">
        <v>43</v>
      </c>
      <c r="D5" s="181" t="s">
        <v>92</v>
      </c>
      <c r="E5" s="73">
        <f>SUM(D2:D5)</f>
        <v>0</v>
      </c>
    </row>
    <row r="6" spans="1:5" x14ac:dyDescent="0.25">
      <c r="A6" s="6">
        <v>42561</v>
      </c>
      <c r="B6" s="7" t="s">
        <v>10</v>
      </c>
      <c r="C6" s="162" t="s">
        <v>101</v>
      </c>
      <c r="D6" s="24">
        <v>690</v>
      </c>
      <c r="E6" s="71"/>
    </row>
    <row r="7" spans="1:5" x14ac:dyDescent="0.25">
      <c r="A7" s="6">
        <v>42597</v>
      </c>
      <c r="B7" s="7" t="s">
        <v>13</v>
      </c>
      <c r="C7" s="162" t="s">
        <v>101</v>
      </c>
      <c r="D7" s="19">
        <v>0</v>
      </c>
      <c r="E7" s="72"/>
    </row>
    <row r="8" spans="1:5" x14ac:dyDescent="0.25">
      <c r="A8" s="9">
        <v>42638</v>
      </c>
      <c r="B8" s="8" t="s">
        <v>41</v>
      </c>
      <c r="C8" s="162" t="s">
        <v>101</v>
      </c>
      <c r="D8" s="166" t="s">
        <v>92</v>
      </c>
      <c r="E8" s="72"/>
    </row>
    <row r="9" spans="1:5" ht="15.75" thickBot="1" x14ac:dyDescent="0.3">
      <c r="A9" s="10">
        <v>42651</v>
      </c>
      <c r="B9" s="11" t="s">
        <v>42</v>
      </c>
      <c r="C9" s="161" t="s">
        <v>101</v>
      </c>
      <c r="D9" s="181" t="s">
        <v>92</v>
      </c>
      <c r="E9" s="73">
        <f>SUM(D6:D9)</f>
        <v>690</v>
      </c>
    </row>
    <row r="10" spans="1:5" x14ac:dyDescent="0.25">
      <c r="A10" s="6">
        <v>42561</v>
      </c>
      <c r="B10" s="7" t="s">
        <v>10</v>
      </c>
      <c r="C10" s="68" t="s">
        <v>32</v>
      </c>
      <c r="D10" s="24">
        <v>0</v>
      </c>
      <c r="E10" s="74"/>
    </row>
    <row r="11" spans="1:5" x14ac:dyDescent="0.25">
      <c r="A11" s="6">
        <v>42597</v>
      </c>
      <c r="B11" s="7" t="s">
        <v>13</v>
      </c>
      <c r="C11" s="66" t="s">
        <v>32</v>
      </c>
      <c r="D11" s="24">
        <v>90</v>
      </c>
      <c r="E11" s="72"/>
    </row>
    <row r="12" spans="1:5" x14ac:dyDescent="0.25">
      <c r="A12" s="9">
        <v>42638</v>
      </c>
      <c r="B12" s="8" t="s">
        <v>41</v>
      </c>
      <c r="C12" s="66" t="s">
        <v>32</v>
      </c>
      <c r="D12" s="19">
        <v>20</v>
      </c>
      <c r="E12" s="72"/>
    </row>
    <row r="13" spans="1:5" ht="15.75" thickBot="1" x14ac:dyDescent="0.3">
      <c r="A13" s="10">
        <v>42651</v>
      </c>
      <c r="B13" s="11" t="s">
        <v>42</v>
      </c>
      <c r="C13" s="67" t="s">
        <v>32</v>
      </c>
      <c r="D13" s="23">
        <v>0</v>
      </c>
      <c r="E13" s="73">
        <f>SUM(D10:D13)</f>
        <v>110</v>
      </c>
    </row>
    <row r="14" spans="1:5" x14ac:dyDescent="0.25">
      <c r="A14" s="6">
        <v>42561</v>
      </c>
      <c r="B14" s="7" t="s">
        <v>10</v>
      </c>
      <c r="C14" s="69" t="s">
        <v>71</v>
      </c>
      <c r="D14" s="81">
        <v>0</v>
      </c>
      <c r="E14" s="71"/>
    </row>
    <row r="15" spans="1:5" x14ac:dyDescent="0.25">
      <c r="A15" s="6">
        <v>42597</v>
      </c>
      <c r="B15" s="7" t="s">
        <v>13</v>
      </c>
      <c r="C15" s="69" t="s">
        <v>71</v>
      </c>
      <c r="D15" s="24">
        <v>90</v>
      </c>
      <c r="E15" s="72"/>
    </row>
    <row r="16" spans="1:5" x14ac:dyDescent="0.25">
      <c r="A16" s="9">
        <v>42638</v>
      </c>
      <c r="B16" s="8" t="s">
        <v>41</v>
      </c>
      <c r="C16" s="69" t="s">
        <v>71</v>
      </c>
      <c r="D16" s="166" t="s">
        <v>92</v>
      </c>
      <c r="E16" s="72"/>
    </row>
    <row r="17" spans="1:5" ht="15.75" thickBot="1" x14ac:dyDescent="0.3">
      <c r="A17" s="10">
        <v>42651</v>
      </c>
      <c r="B17" s="11" t="s">
        <v>42</v>
      </c>
      <c r="C17" s="67" t="s">
        <v>71</v>
      </c>
      <c r="D17" s="23">
        <v>0</v>
      </c>
      <c r="E17" s="73">
        <f>SUM(D14:D17)</f>
        <v>90</v>
      </c>
    </row>
    <row r="18" spans="1:5" x14ac:dyDescent="0.25">
      <c r="A18" s="6">
        <v>42561</v>
      </c>
      <c r="B18" s="7" t="s">
        <v>10</v>
      </c>
      <c r="C18" s="69" t="s">
        <v>74</v>
      </c>
      <c r="D18" s="165" t="s">
        <v>92</v>
      </c>
      <c r="E18" s="75"/>
    </row>
    <row r="19" spans="1:5" x14ac:dyDescent="0.25">
      <c r="A19" s="6">
        <v>42597</v>
      </c>
      <c r="B19" s="7" t="s">
        <v>13</v>
      </c>
      <c r="C19" s="66" t="s">
        <v>74</v>
      </c>
      <c r="D19" s="24">
        <v>0</v>
      </c>
      <c r="E19" s="71"/>
    </row>
    <row r="20" spans="1:5" x14ac:dyDescent="0.25">
      <c r="A20" s="9">
        <v>42638</v>
      </c>
      <c r="B20" s="8" t="s">
        <v>41</v>
      </c>
      <c r="C20" s="66" t="s">
        <v>74</v>
      </c>
      <c r="D20" s="166" t="s">
        <v>92</v>
      </c>
      <c r="E20" s="71"/>
    </row>
    <row r="21" spans="1:5" ht="15.75" thickBot="1" x14ac:dyDescent="0.3">
      <c r="A21" s="10">
        <v>42651</v>
      </c>
      <c r="B21" s="11" t="s">
        <v>42</v>
      </c>
      <c r="C21" s="67" t="s">
        <v>74</v>
      </c>
      <c r="D21" s="181" t="s">
        <v>92</v>
      </c>
      <c r="E21" s="73">
        <f>SUM(D18:D21)</f>
        <v>0</v>
      </c>
    </row>
    <row r="22" spans="1:5" x14ac:dyDescent="0.25">
      <c r="A22" s="6">
        <v>42561</v>
      </c>
      <c r="B22" s="7" t="s">
        <v>10</v>
      </c>
      <c r="C22" s="66" t="s">
        <v>28</v>
      </c>
      <c r="D22" s="22">
        <v>0</v>
      </c>
      <c r="E22" s="71"/>
    </row>
    <row r="23" spans="1:5" x14ac:dyDescent="0.25">
      <c r="A23" s="6">
        <v>42597</v>
      </c>
      <c r="B23" s="7" t="s">
        <v>13</v>
      </c>
      <c r="C23" s="66" t="s">
        <v>28</v>
      </c>
      <c r="D23" s="22">
        <v>600</v>
      </c>
      <c r="E23" s="72"/>
    </row>
    <row r="24" spans="1:5" x14ac:dyDescent="0.25">
      <c r="A24" s="9">
        <v>42638</v>
      </c>
      <c r="B24" s="8" t="s">
        <v>41</v>
      </c>
      <c r="C24" s="66" t="s">
        <v>28</v>
      </c>
      <c r="D24" s="22">
        <v>0</v>
      </c>
      <c r="E24" s="72"/>
    </row>
    <row r="25" spans="1:5" ht="15.75" thickBot="1" x14ac:dyDescent="0.3">
      <c r="A25" s="10">
        <v>42651</v>
      </c>
      <c r="B25" s="11" t="s">
        <v>42</v>
      </c>
      <c r="C25" s="67" t="s">
        <v>28</v>
      </c>
      <c r="D25" s="23">
        <v>40</v>
      </c>
      <c r="E25" s="73">
        <f>SUM(D22:D25)</f>
        <v>640</v>
      </c>
    </row>
    <row r="26" spans="1:5" x14ac:dyDescent="0.25">
      <c r="A26" s="6">
        <v>42561</v>
      </c>
      <c r="B26" s="7" t="s">
        <v>10</v>
      </c>
      <c r="C26" s="69" t="s">
        <v>23</v>
      </c>
      <c r="D26" s="81">
        <v>580</v>
      </c>
      <c r="E26" s="71"/>
    </row>
    <row r="27" spans="1:5" x14ac:dyDescent="0.25">
      <c r="A27" s="6">
        <v>42597</v>
      </c>
      <c r="B27" s="7" t="s">
        <v>13</v>
      </c>
      <c r="C27" s="69" t="s">
        <v>23</v>
      </c>
      <c r="D27" s="24">
        <v>0</v>
      </c>
      <c r="E27" s="72"/>
    </row>
    <row r="28" spans="1:5" x14ac:dyDescent="0.25">
      <c r="A28" s="9">
        <v>42638</v>
      </c>
      <c r="B28" s="8" t="s">
        <v>41</v>
      </c>
      <c r="C28" s="69" t="s">
        <v>23</v>
      </c>
      <c r="D28" s="19">
        <v>30</v>
      </c>
      <c r="E28" s="72"/>
    </row>
    <row r="29" spans="1:5" ht="15.75" thickBot="1" x14ac:dyDescent="0.3">
      <c r="A29" s="10">
        <v>42651</v>
      </c>
      <c r="B29" s="11" t="s">
        <v>42</v>
      </c>
      <c r="C29" s="67" t="s">
        <v>23</v>
      </c>
      <c r="D29" s="23">
        <v>0</v>
      </c>
      <c r="E29" s="73">
        <f>SUM(D26:D29)</f>
        <v>610</v>
      </c>
    </row>
    <row r="30" spans="1:5" x14ac:dyDescent="0.25">
      <c r="A30" s="6">
        <v>42561</v>
      </c>
      <c r="B30" s="7" t="s">
        <v>10</v>
      </c>
      <c r="C30" s="69" t="s">
        <v>24</v>
      </c>
      <c r="D30" s="22">
        <v>0</v>
      </c>
      <c r="E30" s="71"/>
    </row>
    <row r="31" spans="1:5" x14ac:dyDescent="0.25">
      <c r="A31" s="6">
        <v>42597</v>
      </c>
      <c r="B31" s="7" t="s">
        <v>13</v>
      </c>
      <c r="C31" s="69" t="s">
        <v>24</v>
      </c>
      <c r="D31" s="102" t="s">
        <v>92</v>
      </c>
      <c r="E31" s="72"/>
    </row>
    <row r="32" spans="1:5" x14ac:dyDescent="0.25">
      <c r="A32" s="9">
        <v>42638</v>
      </c>
      <c r="B32" s="8" t="s">
        <v>41</v>
      </c>
      <c r="C32" s="69" t="s">
        <v>24</v>
      </c>
      <c r="D32" s="102" t="s">
        <v>92</v>
      </c>
      <c r="E32" s="72"/>
    </row>
    <row r="33" spans="1:5" ht="15.75" thickBot="1" x14ac:dyDescent="0.3">
      <c r="A33" s="10">
        <v>42651</v>
      </c>
      <c r="B33" s="11" t="s">
        <v>42</v>
      </c>
      <c r="C33" s="67" t="s">
        <v>24</v>
      </c>
      <c r="D33" s="181" t="s">
        <v>92</v>
      </c>
      <c r="E33" s="73">
        <f>SUM(D30:D33)</f>
        <v>0</v>
      </c>
    </row>
    <row r="34" spans="1:5" x14ac:dyDescent="0.25">
      <c r="A34" s="6">
        <v>42561</v>
      </c>
      <c r="B34" s="7" t="s">
        <v>10</v>
      </c>
      <c r="C34" s="69" t="s">
        <v>25</v>
      </c>
      <c r="D34" s="24">
        <v>0</v>
      </c>
      <c r="E34" s="71"/>
    </row>
    <row r="35" spans="1:5" x14ac:dyDescent="0.25">
      <c r="A35" s="6">
        <v>42597</v>
      </c>
      <c r="B35" s="7" t="s">
        <v>13</v>
      </c>
      <c r="C35" s="69" t="s">
        <v>25</v>
      </c>
      <c r="D35" s="19">
        <v>0</v>
      </c>
      <c r="E35" s="72"/>
    </row>
    <row r="36" spans="1:5" x14ac:dyDescent="0.25">
      <c r="A36" s="9">
        <v>42638</v>
      </c>
      <c r="B36" s="8" t="s">
        <v>41</v>
      </c>
      <c r="C36" s="69" t="s">
        <v>25</v>
      </c>
      <c r="D36" s="102" t="s">
        <v>92</v>
      </c>
      <c r="E36" s="72"/>
    </row>
    <row r="37" spans="1:5" ht="15.75" thickBot="1" x14ac:dyDescent="0.3">
      <c r="A37" s="10">
        <v>42651</v>
      </c>
      <c r="B37" s="11" t="s">
        <v>42</v>
      </c>
      <c r="C37" s="67" t="s">
        <v>25</v>
      </c>
      <c r="D37" s="181" t="s">
        <v>92</v>
      </c>
      <c r="E37" s="73">
        <f>SUM(D34:D37)</f>
        <v>0</v>
      </c>
    </row>
    <row r="38" spans="1:5" x14ac:dyDescent="0.25">
      <c r="A38" s="6">
        <v>42561</v>
      </c>
      <c r="B38" s="7" t="s">
        <v>10</v>
      </c>
      <c r="C38" s="69" t="s">
        <v>81</v>
      </c>
      <c r="D38" s="24">
        <v>0</v>
      </c>
      <c r="E38" s="71"/>
    </row>
    <row r="39" spans="1:5" x14ac:dyDescent="0.25">
      <c r="A39" s="6">
        <v>42597</v>
      </c>
      <c r="B39" s="7" t="s">
        <v>13</v>
      </c>
      <c r="C39" s="69" t="s">
        <v>81</v>
      </c>
      <c r="D39" s="19">
        <v>180</v>
      </c>
      <c r="E39" s="72"/>
    </row>
    <row r="40" spans="1:5" x14ac:dyDescent="0.25">
      <c r="A40" s="9">
        <v>42638</v>
      </c>
      <c r="B40" s="8" t="s">
        <v>41</v>
      </c>
      <c r="C40" s="69" t="s">
        <v>81</v>
      </c>
      <c r="D40" s="19">
        <v>0</v>
      </c>
      <c r="E40" s="72"/>
    </row>
    <row r="41" spans="1:5" ht="15.75" thickBot="1" x14ac:dyDescent="0.3">
      <c r="A41" s="10">
        <v>42651</v>
      </c>
      <c r="B41" s="11" t="s">
        <v>42</v>
      </c>
      <c r="C41" s="67" t="s">
        <v>81</v>
      </c>
      <c r="D41" s="23">
        <v>0</v>
      </c>
      <c r="E41" s="73">
        <f>SUM(D38:D41)</f>
        <v>180</v>
      </c>
    </row>
    <row r="42" spans="1:5" x14ac:dyDescent="0.25">
      <c r="A42" s="6">
        <v>42561</v>
      </c>
      <c r="B42" s="7" t="s">
        <v>10</v>
      </c>
      <c r="C42" s="69" t="s">
        <v>91</v>
      </c>
      <c r="D42" s="166" t="s">
        <v>92</v>
      </c>
      <c r="E42" s="71"/>
    </row>
    <row r="43" spans="1:5" x14ac:dyDescent="0.25">
      <c r="A43" s="6">
        <v>42597</v>
      </c>
      <c r="B43" s="7" t="s">
        <v>13</v>
      </c>
      <c r="C43" s="69" t="s">
        <v>91</v>
      </c>
      <c r="D43" s="102" t="s">
        <v>92</v>
      </c>
      <c r="E43" s="72"/>
    </row>
    <row r="44" spans="1:5" x14ac:dyDescent="0.25">
      <c r="A44" s="9">
        <v>42638</v>
      </c>
      <c r="B44" s="8" t="s">
        <v>41</v>
      </c>
      <c r="C44" s="69" t="s">
        <v>91</v>
      </c>
      <c r="D44" s="102" t="s">
        <v>92</v>
      </c>
      <c r="E44" s="72"/>
    </row>
    <row r="45" spans="1:5" ht="15.75" thickBot="1" x14ac:dyDescent="0.3">
      <c r="A45" s="10">
        <v>42651</v>
      </c>
      <c r="B45" s="11" t="s">
        <v>42</v>
      </c>
      <c r="C45" s="67" t="s">
        <v>91</v>
      </c>
      <c r="D45" s="181" t="s">
        <v>92</v>
      </c>
      <c r="E45" s="73">
        <f>SUM(D42:D45)</f>
        <v>0</v>
      </c>
    </row>
    <row r="46" spans="1:5" x14ac:dyDescent="0.25">
      <c r="A46" s="6">
        <v>42561</v>
      </c>
      <c r="B46" s="7" t="s">
        <v>10</v>
      </c>
      <c r="C46" s="69" t="s">
        <v>26</v>
      </c>
      <c r="D46" s="22">
        <v>180</v>
      </c>
      <c r="E46" s="71"/>
    </row>
    <row r="47" spans="1:5" x14ac:dyDescent="0.25">
      <c r="A47" s="6">
        <v>42597</v>
      </c>
      <c r="B47" s="7" t="s">
        <v>13</v>
      </c>
      <c r="C47" s="69" t="s">
        <v>26</v>
      </c>
      <c r="D47" s="22">
        <v>0</v>
      </c>
      <c r="E47" s="72"/>
    </row>
    <row r="48" spans="1:5" x14ac:dyDescent="0.25">
      <c r="A48" s="9">
        <v>42638</v>
      </c>
      <c r="B48" s="8" t="s">
        <v>41</v>
      </c>
      <c r="C48" s="69" t="s">
        <v>26</v>
      </c>
      <c r="D48" s="22">
        <v>0</v>
      </c>
      <c r="E48" s="72"/>
    </row>
    <row r="49" spans="1:5" ht="15.75" thickBot="1" x14ac:dyDescent="0.3">
      <c r="A49" s="10">
        <v>42651</v>
      </c>
      <c r="B49" s="11" t="s">
        <v>42</v>
      </c>
      <c r="C49" s="67" t="s">
        <v>26</v>
      </c>
      <c r="D49" s="181" t="s">
        <v>92</v>
      </c>
      <c r="E49" s="73">
        <f>SUM(D46:D49)</f>
        <v>180</v>
      </c>
    </row>
    <row r="50" spans="1:5" x14ac:dyDescent="0.25">
      <c r="A50" s="6">
        <v>42561</v>
      </c>
      <c r="B50" s="7" t="s">
        <v>10</v>
      </c>
      <c r="C50" s="69" t="s">
        <v>19</v>
      </c>
      <c r="D50" s="81">
        <v>0</v>
      </c>
      <c r="E50" s="71"/>
    </row>
    <row r="51" spans="1:5" x14ac:dyDescent="0.25">
      <c r="A51" s="6">
        <v>42597</v>
      </c>
      <c r="B51" s="7" t="s">
        <v>13</v>
      </c>
      <c r="C51" s="69" t="s">
        <v>19</v>
      </c>
      <c r="D51" s="24">
        <v>0</v>
      </c>
      <c r="E51" s="72"/>
    </row>
    <row r="52" spans="1:5" x14ac:dyDescent="0.25">
      <c r="A52" s="9">
        <v>42638</v>
      </c>
      <c r="B52" s="8" t="s">
        <v>41</v>
      </c>
      <c r="C52" s="69" t="s">
        <v>19</v>
      </c>
      <c r="D52" s="19">
        <v>0</v>
      </c>
      <c r="E52" s="72"/>
    </row>
    <row r="53" spans="1:5" ht="15.75" thickBot="1" x14ac:dyDescent="0.3">
      <c r="A53" s="10">
        <v>42651</v>
      </c>
      <c r="B53" s="11" t="s">
        <v>42</v>
      </c>
      <c r="C53" s="67" t="s">
        <v>19</v>
      </c>
      <c r="D53" s="23">
        <v>0</v>
      </c>
      <c r="E53" s="73">
        <f>SUM(D50:D53)</f>
        <v>0</v>
      </c>
    </row>
    <row r="54" spans="1:5" x14ac:dyDescent="0.25">
      <c r="A54" s="6">
        <v>42561</v>
      </c>
      <c r="B54" s="7" t="s">
        <v>10</v>
      </c>
      <c r="C54" s="69" t="s">
        <v>83</v>
      </c>
      <c r="D54" s="81">
        <v>0</v>
      </c>
      <c r="E54" s="71"/>
    </row>
    <row r="55" spans="1:5" x14ac:dyDescent="0.25">
      <c r="A55" s="6">
        <v>42597</v>
      </c>
      <c r="B55" s="7" t="s">
        <v>13</v>
      </c>
      <c r="C55" s="69" t="s">
        <v>83</v>
      </c>
      <c r="D55" s="24">
        <v>1200</v>
      </c>
      <c r="E55" s="72"/>
    </row>
    <row r="56" spans="1:5" x14ac:dyDescent="0.25">
      <c r="A56" s="9">
        <v>42638</v>
      </c>
      <c r="B56" s="8" t="s">
        <v>41</v>
      </c>
      <c r="C56" s="69" t="s">
        <v>83</v>
      </c>
      <c r="D56" s="19">
        <v>80</v>
      </c>
      <c r="E56" s="72"/>
    </row>
    <row r="57" spans="1:5" ht="15.75" thickBot="1" x14ac:dyDescent="0.3">
      <c r="A57" s="10">
        <v>42651</v>
      </c>
      <c r="B57" s="11" t="s">
        <v>42</v>
      </c>
      <c r="C57" s="67" t="s">
        <v>83</v>
      </c>
      <c r="D57" s="23">
        <v>260</v>
      </c>
      <c r="E57" s="73">
        <f>SUM(D54:D57)</f>
        <v>1540</v>
      </c>
    </row>
    <row r="58" spans="1:5" x14ac:dyDescent="0.25">
      <c r="A58" s="6">
        <v>42561</v>
      </c>
      <c r="B58" s="7" t="s">
        <v>10</v>
      </c>
      <c r="C58" s="69" t="s">
        <v>84</v>
      </c>
      <c r="D58" s="165" t="s">
        <v>92</v>
      </c>
      <c r="E58" s="71"/>
    </row>
    <row r="59" spans="1:5" x14ac:dyDescent="0.25">
      <c r="A59" s="6">
        <v>42597</v>
      </c>
      <c r="B59" s="7" t="s">
        <v>13</v>
      </c>
      <c r="C59" s="69" t="s">
        <v>84</v>
      </c>
      <c r="D59" s="24">
        <v>740</v>
      </c>
      <c r="E59" s="72"/>
    </row>
    <row r="60" spans="1:5" x14ac:dyDescent="0.25">
      <c r="A60" s="9">
        <v>42638</v>
      </c>
      <c r="B60" s="8" t="s">
        <v>41</v>
      </c>
      <c r="C60" s="69" t="s">
        <v>84</v>
      </c>
      <c r="D60" s="19">
        <v>0</v>
      </c>
      <c r="E60" s="72"/>
    </row>
    <row r="61" spans="1:5" ht="15.75" thickBot="1" x14ac:dyDescent="0.3">
      <c r="A61" s="10">
        <v>42651</v>
      </c>
      <c r="B61" s="11" t="s">
        <v>42</v>
      </c>
      <c r="C61" s="67" t="s">
        <v>84</v>
      </c>
      <c r="D61" s="181" t="s">
        <v>92</v>
      </c>
      <c r="E61" s="73">
        <f>SUM(D58:D61)</f>
        <v>740</v>
      </c>
    </row>
    <row r="62" spans="1:5" x14ac:dyDescent="0.25">
      <c r="A62" s="6">
        <v>42561</v>
      </c>
      <c r="B62" s="7" t="s">
        <v>10</v>
      </c>
      <c r="C62" s="69" t="s">
        <v>40</v>
      </c>
      <c r="D62" s="24">
        <v>0</v>
      </c>
      <c r="E62" s="71"/>
    </row>
    <row r="63" spans="1:5" x14ac:dyDescent="0.25">
      <c r="A63" s="6">
        <v>42597</v>
      </c>
      <c r="B63" s="7" t="s">
        <v>13</v>
      </c>
      <c r="C63" s="69" t="s">
        <v>40</v>
      </c>
      <c r="D63" s="24">
        <v>0</v>
      </c>
      <c r="E63" s="72"/>
    </row>
    <row r="64" spans="1:5" x14ac:dyDescent="0.25">
      <c r="A64" s="9">
        <v>42638</v>
      </c>
      <c r="B64" s="8" t="s">
        <v>41</v>
      </c>
      <c r="C64" s="69" t="s">
        <v>40</v>
      </c>
      <c r="D64" s="19">
        <v>0</v>
      </c>
      <c r="E64" s="72"/>
    </row>
    <row r="65" spans="1:5" ht="15.75" thickBot="1" x14ac:dyDescent="0.3">
      <c r="A65" s="10">
        <v>42651</v>
      </c>
      <c r="B65" s="11" t="s">
        <v>42</v>
      </c>
      <c r="C65" s="67" t="s">
        <v>40</v>
      </c>
      <c r="D65" s="181" t="s">
        <v>92</v>
      </c>
      <c r="E65" s="73">
        <f>SUM(D62:D65)</f>
        <v>0</v>
      </c>
    </row>
    <row r="66" spans="1:5" x14ac:dyDescent="0.25">
      <c r="A66" s="6">
        <v>42561</v>
      </c>
      <c r="B66" s="7" t="s">
        <v>10</v>
      </c>
      <c r="C66" s="69" t="s">
        <v>85</v>
      </c>
      <c r="D66" s="165" t="s">
        <v>92</v>
      </c>
      <c r="E66" s="71"/>
    </row>
    <row r="67" spans="1:5" x14ac:dyDescent="0.25">
      <c r="A67" s="6">
        <v>42597</v>
      </c>
      <c r="B67" s="7" t="s">
        <v>13</v>
      </c>
      <c r="C67" s="69" t="s">
        <v>85</v>
      </c>
      <c r="D67" s="166" t="s">
        <v>92</v>
      </c>
      <c r="E67" s="72"/>
    </row>
    <row r="68" spans="1:5" x14ac:dyDescent="0.25">
      <c r="A68" s="9">
        <v>42638</v>
      </c>
      <c r="B68" s="8" t="s">
        <v>41</v>
      </c>
      <c r="C68" s="69" t="s">
        <v>85</v>
      </c>
      <c r="D68" s="166" t="s">
        <v>92</v>
      </c>
      <c r="E68" s="72"/>
    </row>
    <row r="69" spans="1:5" ht="15.75" thickBot="1" x14ac:dyDescent="0.3">
      <c r="A69" s="10">
        <v>42651</v>
      </c>
      <c r="B69" s="11" t="s">
        <v>42</v>
      </c>
      <c r="C69" s="67" t="s">
        <v>85</v>
      </c>
      <c r="D69" s="181" t="s">
        <v>92</v>
      </c>
      <c r="E69" s="73">
        <f>SUM(D66:D69)</f>
        <v>0</v>
      </c>
    </row>
    <row r="70" spans="1:5" x14ac:dyDescent="0.25">
      <c r="A70" s="6">
        <v>42561</v>
      </c>
      <c r="B70" s="7" t="s">
        <v>10</v>
      </c>
      <c r="C70" s="69" t="s">
        <v>21</v>
      </c>
      <c r="D70" s="166" t="s">
        <v>92</v>
      </c>
      <c r="E70" s="71"/>
    </row>
    <row r="71" spans="1:5" x14ac:dyDescent="0.25">
      <c r="A71" s="6">
        <v>42597</v>
      </c>
      <c r="B71" s="7" t="s">
        <v>13</v>
      </c>
      <c r="C71" s="69" t="s">
        <v>21</v>
      </c>
      <c r="D71" s="22">
        <v>90</v>
      </c>
      <c r="E71" s="72"/>
    </row>
    <row r="72" spans="1:5" x14ac:dyDescent="0.25">
      <c r="A72" s="9">
        <v>42638</v>
      </c>
      <c r="B72" s="8" t="s">
        <v>41</v>
      </c>
      <c r="C72" s="69" t="s">
        <v>21</v>
      </c>
      <c r="D72" s="103">
        <v>80</v>
      </c>
      <c r="E72" s="72"/>
    </row>
    <row r="73" spans="1:5" ht="15.75" thickBot="1" x14ac:dyDescent="0.3">
      <c r="A73" s="10">
        <v>42651</v>
      </c>
      <c r="B73" s="11" t="s">
        <v>42</v>
      </c>
      <c r="C73" s="67" t="s">
        <v>21</v>
      </c>
      <c r="D73" s="23">
        <v>920</v>
      </c>
      <c r="E73" s="73">
        <f>SUM(D70:D73)</f>
        <v>1090</v>
      </c>
    </row>
    <row r="74" spans="1:5" x14ac:dyDescent="0.25">
      <c r="A74" s="6">
        <v>42561</v>
      </c>
      <c r="B74" s="7" t="s">
        <v>10</v>
      </c>
      <c r="C74" s="69" t="s">
        <v>22</v>
      </c>
      <c r="D74" s="81">
        <v>0</v>
      </c>
      <c r="E74" s="71"/>
    </row>
    <row r="75" spans="1:5" x14ac:dyDescent="0.25">
      <c r="A75" s="6">
        <v>42597</v>
      </c>
      <c r="B75" s="7" t="s">
        <v>13</v>
      </c>
      <c r="C75" s="69" t="s">
        <v>22</v>
      </c>
      <c r="D75" s="166" t="s">
        <v>92</v>
      </c>
      <c r="E75" s="72"/>
    </row>
    <row r="76" spans="1:5" x14ac:dyDescent="0.25">
      <c r="A76" s="9">
        <v>42638</v>
      </c>
      <c r="B76" s="8" t="s">
        <v>41</v>
      </c>
      <c r="C76" s="69" t="s">
        <v>22</v>
      </c>
      <c r="D76" s="166" t="s">
        <v>92</v>
      </c>
      <c r="E76" s="72"/>
    </row>
    <row r="77" spans="1:5" ht="15.75" thickBot="1" x14ac:dyDescent="0.3">
      <c r="A77" s="10">
        <v>42651</v>
      </c>
      <c r="B77" s="11" t="s">
        <v>42</v>
      </c>
      <c r="C77" s="67" t="s">
        <v>22</v>
      </c>
      <c r="D77" s="23">
        <v>0</v>
      </c>
      <c r="E77" s="73">
        <f>SUM(D74:D77)</f>
        <v>0</v>
      </c>
    </row>
    <row r="78" spans="1:5" x14ac:dyDescent="0.25">
      <c r="A78" s="6">
        <v>42561</v>
      </c>
      <c r="B78" s="7" t="s">
        <v>10</v>
      </c>
      <c r="C78" s="69" t="s">
        <v>33</v>
      </c>
      <c r="D78" s="165" t="s">
        <v>92</v>
      </c>
      <c r="E78" s="71"/>
    </row>
    <row r="79" spans="1:5" x14ac:dyDescent="0.25">
      <c r="A79" s="6">
        <v>42597</v>
      </c>
      <c r="B79" s="7" t="s">
        <v>13</v>
      </c>
      <c r="C79" s="69" t="s">
        <v>33</v>
      </c>
      <c r="D79" s="166" t="s">
        <v>92</v>
      </c>
      <c r="E79" s="72"/>
    </row>
    <row r="80" spans="1:5" x14ac:dyDescent="0.25">
      <c r="A80" s="9">
        <v>42638</v>
      </c>
      <c r="B80" s="8" t="s">
        <v>41</v>
      </c>
      <c r="C80" s="69" t="s">
        <v>33</v>
      </c>
      <c r="D80" s="166" t="s">
        <v>92</v>
      </c>
      <c r="E80" s="72"/>
    </row>
    <row r="81" spans="1:5" ht="15.75" thickBot="1" x14ac:dyDescent="0.3">
      <c r="A81" s="10">
        <v>42651</v>
      </c>
      <c r="B81" s="11" t="s">
        <v>42</v>
      </c>
      <c r="C81" s="67" t="s">
        <v>33</v>
      </c>
      <c r="D81" s="181" t="s">
        <v>92</v>
      </c>
      <c r="E81" s="73">
        <f>SUM(D78:D81)</f>
        <v>0</v>
      </c>
    </row>
    <row r="82" spans="1:5" x14ac:dyDescent="0.25">
      <c r="A82" s="6">
        <v>42561</v>
      </c>
      <c r="B82" s="7" t="s">
        <v>10</v>
      </c>
      <c r="C82" s="69" t="s">
        <v>86</v>
      </c>
      <c r="D82" s="24">
        <v>0</v>
      </c>
      <c r="E82" s="71"/>
    </row>
    <row r="83" spans="1:5" x14ac:dyDescent="0.25">
      <c r="A83" s="6">
        <v>42597</v>
      </c>
      <c r="B83" s="7" t="s">
        <v>13</v>
      </c>
      <c r="C83" s="69" t="s">
        <v>86</v>
      </c>
      <c r="D83" s="22">
        <v>110</v>
      </c>
      <c r="E83" s="72"/>
    </row>
    <row r="84" spans="1:5" x14ac:dyDescent="0.25">
      <c r="A84" s="9">
        <v>42638</v>
      </c>
      <c r="B84" s="8" t="s">
        <v>41</v>
      </c>
      <c r="C84" s="69" t="s">
        <v>86</v>
      </c>
      <c r="D84" s="22">
        <v>170</v>
      </c>
      <c r="E84" s="72"/>
    </row>
    <row r="85" spans="1:5" ht="15.75" thickBot="1" x14ac:dyDescent="0.3">
      <c r="A85" s="10">
        <v>42651</v>
      </c>
      <c r="B85" s="11" t="s">
        <v>42</v>
      </c>
      <c r="C85" s="67" t="s">
        <v>86</v>
      </c>
      <c r="D85" s="23">
        <v>50</v>
      </c>
      <c r="E85" s="73">
        <f>SUM(D82:D85)</f>
        <v>330</v>
      </c>
    </row>
    <row r="86" spans="1:5" x14ac:dyDescent="0.25">
      <c r="A86" s="6">
        <v>42561</v>
      </c>
      <c r="B86" s="7" t="s">
        <v>10</v>
      </c>
      <c r="C86" s="69" t="s">
        <v>31</v>
      </c>
      <c r="D86" s="24">
        <v>90</v>
      </c>
      <c r="E86" s="71"/>
    </row>
    <row r="87" spans="1:5" x14ac:dyDescent="0.25">
      <c r="A87" s="6">
        <v>42597</v>
      </c>
      <c r="B87" s="7" t="s">
        <v>13</v>
      </c>
      <c r="C87" s="69" t="s">
        <v>31</v>
      </c>
      <c r="D87" s="22">
        <v>2290</v>
      </c>
      <c r="E87" s="72"/>
    </row>
    <row r="88" spans="1:5" x14ac:dyDescent="0.25">
      <c r="A88" s="9">
        <v>42638</v>
      </c>
      <c r="B88" s="8" t="s">
        <v>41</v>
      </c>
      <c r="C88" s="69" t="s">
        <v>31</v>
      </c>
      <c r="D88" s="22">
        <v>0</v>
      </c>
      <c r="E88" s="72"/>
    </row>
    <row r="89" spans="1:5" ht="15.75" thickBot="1" x14ac:dyDescent="0.3">
      <c r="A89" s="10">
        <v>42651</v>
      </c>
      <c r="B89" s="11" t="s">
        <v>42</v>
      </c>
      <c r="C89" s="67" t="s">
        <v>31</v>
      </c>
      <c r="D89" s="23"/>
      <c r="E89" s="73">
        <f>SUM(D86:D89)</f>
        <v>2380</v>
      </c>
    </row>
    <row r="90" spans="1:5" x14ac:dyDescent="0.25">
      <c r="A90" s="6">
        <v>42561</v>
      </c>
      <c r="B90" s="7" t="s">
        <v>10</v>
      </c>
      <c r="C90" s="69" t="s">
        <v>78</v>
      </c>
      <c r="D90" s="166" t="s">
        <v>92</v>
      </c>
      <c r="E90" s="71"/>
    </row>
    <row r="91" spans="1:5" x14ac:dyDescent="0.25">
      <c r="A91" s="6">
        <v>42597</v>
      </c>
      <c r="B91" s="7" t="s">
        <v>13</v>
      </c>
      <c r="C91" s="69" t="s">
        <v>78</v>
      </c>
      <c r="D91" s="102" t="s">
        <v>92</v>
      </c>
      <c r="E91" s="72"/>
    </row>
    <row r="92" spans="1:5" x14ac:dyDescent="0.25">
      <c r="A92" s="9">
        <v>42638</v>
      </c>
      <c r="B92" s="8" t="s">
        <v>41</v>
      </c>
      <c r="C92" s="69" t="s">
        <v>78</v>
      </c>
      <c r="D92" s="19">
        <v>0</v>
      </c>
      <c r="E92" s="72"/>
    </row>
    <row r="93" spans="1:5" ht="15.75" thickBot="1" x14ac:dyDescent="0.3">
      <c r="A93" s="10">
        <v>42651</v>
      </c>
      <c r="B93" s="11" t="s">
        <v>42</v>
      </c>
      <c r="C93" s="67" t="s">
        <v>78</v>
      </c>
      <c r="D93" s="23">
        <v>0</v>
      </c>
      <c r="E93" s="73">
        <f>SUM(D90:D93)</f>
        <v>0</v>
      </c>
    </row>
    <row r="94" spans="1:5" x14ac:dyDescent="0.25">
      <c r="A94" s="6">
        <v>42561</v>
      </c>
      <c r="B94" s="7" t="s">
        <v>10</v>
      </c>
      <c r="C94" s="69" t="s">
        <v>18</v>
      </c>
      <c r="D94" s="166" t="s">
        <v>92</v>
      </c>
      <c r="E94" s="71"/>
    </row>
    <row r="95" spans="1:5" x14ac:dyDescent="0.25">
      <c r="A95" s="6">
        <v>42597</v>
      </c>
      <c r="B95" s="7" t="s">
        <v>13</v>
      </c>
      <c r="C95" s="69" t="s">
        <v>18</v>
      </c>
      <c r="D95" s="24">
        <v>8510</v>
      </c>
      <c r="E95" s="72"/>
    </row>
    <row r="96" spans="1:5" x14ac:dyDescent="0.25">
      <c r="A96" s="9">
        <v>42638</v>
      </c>
      <c r="B96" s="8" t="s">
        <v>41</v>
      </c>
      <c r="C96" s="69" t="s">
        <v>18</v>
      </c>
      <c r="D96" s="22">
        <v>1260</v>
      </c>
      <c r="E96" s="72"/>
    </row>
    <row r="97" spans="1:5" ht="15.75" thickBot="1" x14ac:dyDescent="0.3">
      <c r="A97" s="10">
        <v>42651</v>
      </c>
      <c r="B97" s="11" t="s">
        <v>42</v>
      </c>
      <c r="C97" s="67" t="s">
        <v>18</v>
      </c>
      <c r="D97" s="181" t="s">
        <v>92</v>
      </c>
      <c r="E97" s="73">
        <f>SUM(D94:D97)</f>
        <v>9770</v>
      </c>
    </row>
    <row r="98" spans="1:5" x14ac:dyDescent="0.25">
      <c r="A98" s="6">
        <v>42561</v>
      </c>
      <c r="B98" s="7" t="s">
        <v>10</v>
      </c>
      <c r="C98" s="69" t="s">
        <v>46</v>
      </c>
      <c r="D98" s="166" t="s">
        <v>92</v>
      </c>
      <c r="E98" s="71"/>
    </row>
    <row r="99" spans="1:5" x14ac:dyDescent="0.25">
      <c r="A99" s="6">
        <v>42597</v>
      </c>
      <c r="B99" s="7" t="s">
        <v>13</v>
      </c>
      <c r="C99" s="69" t="s">
        <v>46</v>
      </c>
      <c r="D99" s="22">
        <v>190</v>
      </c>
      <c r="E99" s="72"/>
    </row>
    <row r="100" spans="1:5" x14ac:dyDescent="0.25">
      <c r="A100" s="9">
        <v>42638</v>
      </c>
      <c r="B100" s="8" t="s">
        <v>41</v>
      </c>
      <c r="C100" s="69" t="s">
        <v>46</v>
      </c>
      <c r="D100" s="19">
        <v>2530</v>
      </c>
      <c r="E100" s="72"/>
    </row>
    <row r="101" spans="1:5" ht="15.75" thickBot="1" x14ac:dyDescent="0.3">
      <c r="A101" s="10">
        <v>42651</v>
      </c>
      <c r="B101" s="11" t="s">
        <v>42</v>
      </c>
      <c r="C101" s="67" t="s">
        <v>46</v>
      </c>
      <c r="D101" s="181" t="s">
        <v>92</v>
      </c>
      <c r="E101" s="73">
        <f>SUM(D98:D101)</f>
        <v>2720</v>
      </c>
    </row>
    <row r="102" spans="1:5" x14ac:dyDescent="0.25">
      <c r="A102" s="6">
        <v>42561</v>
      </c>
      <c r="B102" s="7" t="s">
        <v>10</v>
      </c>
      <c r="C102" s="69" t="s">
        <v>29</v>
      </c>
      <c r="D102" s="81">
        <v>0</v>
      </c>
      <c r="E102" s="71"/>
    </row>
    <row r="103" spans="1:5" x14ac:dyDescent="0.25">
      <c r="A103" s="6">
        <v>42597</v>
      </c>
      <c r="B103" s="7" t="s">
        <v>13</v>
      </c>
      <c r="C103" s="69" t="s">
        <v>29</v>
      </c>
      <c r="D103" s="166" t="s">
        <v>92</v>
      </c>
      <c r="E103" s="72"/>
    </row>
    <row r="104" spans="1:5" x14ac:dyDescent="0.25">
      <c r="A104" s="9">
        <v>42638</v>
      </c>
      <c r="B104" s="8" t="s">
        <v>41</v>
      </c>
      <c r="C104" s="69" t="s">
        <v>29</v>
      </c>
      <c r="D104" s="22">
        <v>0</v>
      </c>
      <c r="E104" s="72"/>
    </row>
    <row r="105" spans="1:5" ht="15.75" thickBot="1" x14ac:dyDescent="0.3">
      <c r="A105" s="10">
        <v>42651</v>
      </c>
      <c r="B105" s="11" t="s">
        <v>42</v>
      </c>
      <c r="C105" s="67" t="s">
        <v>29</v>
      </c>
      <c r="D105" s="23">
        <v>0</v>
      </c>
      <c r="E105" s="73">
        <f>SUM(D102:D105)</f>
        <v>0</v>
      </c>
    </row>
    <row r="106" spans="1:5" x14ac:dyDescent="0.25">
      <c r="A106" s="6">
        <v>42561</v>
      </c>
      <c r="B106" s="7" t="s">
        <v>10</v>
      </c>
      <c r="C106" s="69" t="s">
        <v>20</v>
      </c>
      <c r="D106" s="81">
        <v>150</v>
      </c>
      <c r="E106" s="71"/>
    </row>
    <row r="107" spans="1:5" x14ac:dyDescent="0.25">
      <c r="A107" s="6">
        <v>42597</v>
      </c>
      <c r="B107" s="7" t="s">
        <v>13</v>
      </c>
      <c r="C107" s="69" t="s">
        <v>20</v>
      </c>
      <c r="D107" s="166" t="s">
        <v>92</v>
      </c>
      <c r="E107" s="72"/>
    </row>
    <row r="108" spans="1:5" x14ac:dyDescent="0.25">
      <c r="A108" s="9">
        <v>42638</v>
      </c>
      <c r="B108" s="8" t="s">
        <v>41</v>
      </c>
      <c r="C108" s="69" t="s">
        <v>20</v>
      </c>
      <c r="D108" s="166" t="s">
        <v>92</v>
      </c>
      <c r="E108" s="72"/>
    </row>
    <row r="109" spans="1:5" ht="15.75" thickBot="1" x14ac:dyDescent="0.3">
      <c r="A109" s="10">
        <v>42651</v>
      </c>
      <c r="B109" s="11" t="s">
        <v>42</v>
      </c>
      <c r="C109" s="67" t="s">
        <v>20</v>
      </c>
      <c r="D109" s="181" t="s">
        <v>92</v>
      </c>
      <c r="E109" s="73">
        <f>SUM(D106:D109)</f>
        <v>150</v>
      </c>
    </row>
    <row r="110" spans="1:5" x14ac:dyDescent="0.25">
      <c r="A110" s="6">
        <v>42561</v>
      </c>
      <c r="B110" s="7" t="s">
        <v>10</v>
      </c>
      <c r="C110" s="69" t="s">
        <v>30</v>
      </c>
      <c r="D110" s="166" t="s">
        <v>92</v>
      </c>
      <c r="E110" s="71"/>
    </row>
    <row r="111" spans="1:5" x14ac:dyDescent="0.25">
      <c r="A111" s="6">
        <v>42597</v>
      </c>
      <c r="B111" s="7" t="s">
        <v>13</v>
      </c>
      <c r="C111" s="69" t="s">
        <v>30</v>
      </c>
      <c r="D111" s="166" t="s">
        <v>92</v>
      </c>
      <c r="E111" s="72"/>
    </row>
    <row r="112" spans="1:5" x14ac:dyDescent="0.25">
      <c r="A112" s="9">
        <v>42638</v>
      </c>
      <c r="B112" s="8" t="s">
        <v>41</v>
      </c>
      <c r="C112" s="69" t="s">
        <v>30</v>
      </c>
      <c r="D112" s="166" t="s">
        <v>92</v>
      </c>
      <c r="E112" s="72"/>
    </row>
    <row r="113" spans="1:5" ht="15.75" thickBot="1" x14ac:dyDescent="0.3">
      <c r="A113" s="10">
        <v>42651</v>
      </c>
      <c r="B113" s="11" t="s">
        <v>42</v>
      </c>
      <c r="C113" s="67" t="s">
        <v>30</v>
      </c>
      <c r="D113" s="181" t="s">
        <v>92</v>
      </c>
      <c r="E113" s="73">
        <f>SUM(D110:D113)</f>
        <v>0</v>
      </c>
    </row>
    <row r="114" spans="1:5" x14ac:dyDescent="0.25">
      <c r="A114" s="6">
        <v>42561</v>
      </c>
      <c r="B114" s="7" t="s">
        <v>10</v>
      </c>
      <c r="C114" s="69" t="s">
        <v>93</v>
      </c>
      <c r="D114" s="166" t="s">
        <v>92</v>
      </c>
      <c r="E114" s="71"/>
    </row>
    <row r="115" spans="1:5" x14ac:dyDescent="0.25">
      <c r="A115" s="6">
        <v>42597</v>
      </c>
      <c r="B115" s="7" t="s">
        <v>13</v>
      </c>
      <c r="C115" s="69" t="s">
        <v>93</v>
      </c>
      <c r="D115" s="24">
        <v>80</v>
      </c>
      <c r="E115" s="72"/>
    </row>
    <row r="116" spans="1:5" x14ac:dyDescent="0.25">
      <c r="A116" s="9">
        <v>42638</v>
      </c>
      <c r="B116" s="8" t="s">
        <v>41</v>
      </c>
      <c r="C116" s="69" t="s">
        <v>93</v>
      </c>
      <c r="D116" s="102">
        <v>0</v>
      </c>
      <c r="E116" s="72"/>
    </row>
    <row r="117" spans="1:5" ht="15.75" thickBot="1" x14ac:dyDescent="0.3">
      <c r="A117" s="10">
        <v>42651</v>
      </c>
      <c r="B117" s="11" t="s">
        <v>42</v>
      </c>
      <c r="C117" s="67" t="s">
        <v>93</v>
      </c>
      <c r="D117" s="23">
        <v>20</v>
      </c>
      <c r="E117" s="73">
        <f>SUM(D114:D117)</f>
        <v>100</v>
      </c>
    </row>
    <row r="118" spans="1:5" x14ac:dyDescent="0.25">
      <c r="A118" s="6">
        <v>42561</v>
      </c>
      <c r="B118" s="7" t="s">
        <v>10</v>
      </c>
      <c r="C118" s="160" t="s">
        <v>100</v>
      </c>
      <c r="D118" s="81">
        <v>140</v>
      </c>
      <c r="E118" s="71"/>
    </row>
    <row r="119" spans="1:5" x14ac:dyDescent="0.25">
      <c r="A119" s="6">
        <v>42597</v>
      </c>
      <c r="B119" s="7" t="s">
        <v>13</v>
      </c>
      <c r="C119" s="160" t="s">
        <v>100</v>
      </c>
      <c r="D119" s="24">
        <v>640</v>
      </c>
      <c r="E119" s="72"/>
    </row>
    <row r="120" spans="1:5" x14ac:dyDescent="0.25">
      <c r="A120" s="9">
        <v>42638</v>
      </c>
      <c r="B120" s="8" t="s">
        <v>41</v>
      </c>
      <c r="C120" s="160" t="s">
        <v>100</v>
      </c>
      <c r="D120" s="19">
        <v>0</v>
      </c>
      <c r="E120" s="72"/>
    </row>
    <row r="121" spans="1:5" ht="15.75" thickBot="1" x14ac:dyDescent="0.3">
      <c r="A121" s="10">
        <v>42651</v>
      </c>
      <c r="B121" s="11" t="s">
        <v>42</v>
      </c>
      <c r="C121" s="161" t="s">
        <v>100</v>
      </c>
      <c r="D121" s="23">
        <v>0</v>
      </c>
      <c r="E121" s="73">
        <f>SUM(D118:D121)</f>
        <v>780</v>
      </c>
    </row>
    <row r="122" spans="1:5" x14ac:dyDescent="0.25">
      <c r="A122" s="175">
        <v>42561</v>
      </c>
      <c r="B122" s="176" t="s">
        <v>10</v>
      </c>
      <c r="C122" s="160" t="s">
        <v>103</v>
      </c>
      <c r="D122" s="166" t="s">
        <v>92</v>
      </c>
      <c r="E122" s="71"/>
    </row>
    <row r="123" spans="1:5" x14ac:dyDescent="0.25">
      <c r="A123" s="175">
        <v>42597</v>
      </c>
      <c r="B123" s="176" t="s">
        <v>13</v>
      </c>
      <c r="C123" s="160" t="s">
        <v>103</v>
      </c>
      <c r="D123" s="103">
        <v>40</v>
      </c>
      <c r="E123" s="72"/>
    </row>
    <row r="124" spans="1:5" x14ac:dyDescent="0.25">
      <c r="A124" s="177">
        <v>42638</v>
      </c>
      <c r="B124" s="178" t="s">
        <v>41</v>
      </c>
      <c r="C124" s="160" t="s">
        <v>103</v>
      </c>
      <c r="D124" s="102">
        <v>0</v>
      </c>
      <c r="E124" s="72"/>
    </row>
    <row r="125" spans="1:5" ht="15.75" thickBot="1" x14ac:dyDescent="0.3">
      <c r="A125" s="179">
        <v>42651</v>
      </c>
      <c r="B125" s="180" t="s">
        <v>42</v>
      </c>
      <c r="C125" s="161" t="s">
        <v>103</v>
      </c>
      <c r="D125" s="181">
        <v>0</v>
      </c>
      <c r="E125" s="73">
        <f>SUM(D122:D125)</f>
        <v>40</v>
      </c>
    </row>
    <row r="126" spans="1:5" x14ac:dyDescent="0.25">
      <c r="A126" s="6">
        <v>42561</v>
      </c>
      <c r="B126" s="7" t="s">
        <v>10</v>
      </c>
      <c r="C126" s="69" t="s">
        <v>89</v>
      </c>
      <c r="D126" s="24"/>
      <c r="E126" s="16"/>
    </row>
    <row r="127" spans="1:5" x14ac:dyDescent="0.25">
      <c r="A127" s="6">
        <v>42597</v>
      </c>
      <c r="B127" s="7" t="s">
        <v>13</v>
      </c>
      <c r="C127" s="69" t="s">
        <v>89</v>
      </c>
      <c r="D127" s="19"/>
      <c r="E127" s="2"/>
    </row>
    <row r="128" spans="1:5" x14ac:dyDescent="0.25">
      <c r="A128" s="9">
        <v>42638</v>
      </c>
      <c r="B128" s="8" t="s">
        <v>41</v>
      </c>
      <c r="C128" s="69" t="s">
        <v>89</v>
      </c>
      <c r="D128" s="19"/>
      <c r="E128" s="1"/>
    </row>
    <row r="129" spans="1:5" ht="15.75" thickBot="1" x14ac:dyDescent="0.3">
      <c r="A129" s="10">
        <v>42651</v>
      </c>
      <c r="B129" s="11" t="s">
        <v>42</v>
      </c>
      <c r="C129" s="67" t="s">
        <v>89</v>
      </c>
      <c r="D129" s="23"/>
      <c r="E129" s="73">
        <f>SUM(D126:D129)</f>
        <v>0</v>
      </c>
    </row>
    <row r="130" spans="1:5" x14ac:dyDescent="0.25">
      <c r="A130" s="6">
        <v>42561</v>
      </c>
      <c r="B130" s="7" t="s">
        <v>10</v>
      </c>
      <c r="C130" s="69" t="s">
        <v>90</v>
      </c>
      <c r="D130" s="24"/>
      <c r="E130" s="16"/>
    </row>
    <row r="131" spans="1:5" x14ac:dyDescent="0.25">
      <c r="A131" s="6">
        <v>42597</v>
      </c>
      <c r="B131" s="7" t="s">
        <v>13</v>
      </c>
      <c r="C131" s="69" t="s">
        <v>90</v>
      </c>
      <c r="D131" s="19"/>
      <c r="E131" s="2"/>
    </row>
    <row r="132" spans="1:5" x14ac:dyDescent="0.25">
      <c r="A132" s="9">
        <v>42638</v>
      </c>
      <c r="B132" s="8" t="s">
        <v>41</v>
      </c>
      <c r="C132" s="69" t="s">
        <v>90</v>
      </c>
      <c r="D132" s="19"/>
      <c r="E132" s="1"/>
    </row>
    <row r="133" spans="1:5" ht="15.75" thickBot="1" x14ac:dyDescent="0.3">
      <c r="A133" s="10">
        <v>42651</v>
      </c>
      <c r="B133" s="11" t="s">
        <v>42</v>
      </c>
      <c r="C133" s="67" t="s">
        <v>90</v>
      </c>
      <c r="D133" s="23"/>
      <c r="E133" s="73">
        <f>SUM(D130:D133)</f>
        <v>0</v>
      </c>
    </row>
  </sheetData>
  <autoFilter ref="A1:E133"/>
  <phoneticPr fontId="13" type="noConversion"/>
  <pageMargins left="1.35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33"/>
  <sheetViews>
    <sheetView topLeftCell="M1" zoomScale="75" zoomScaleNormal="75" workbookViewId="0">
      <pane ySplit="1" topLeftCell="A2" activePane="bottomLeft" state="frozen"/>
      <selection pane="bottomLeft" activeCell="A48" sqref="A48:AS49"/>
    </sheetView>
  </sheetViews>
  <sheetFormatPr baseColWidth="10" defaultRowHeight="23.25" x14ac:dyDescent="0.35"/>
  <cols>
    <col min="1" max="1" width="26.28515625" style="42" customWidth="1"/>
    <col min="2" max="2" width="4.85546875" style="51" customWidth="1"/>
    <col min="3" max="3" width="6.85546875" style="49" customWidth="1"/>
    <col min="4" max="21" width="6.7109375" customWidth="1"/>
    <col min="22" max="22" width="52.28515625" customWidth="1"/>
    <col min="23" max="23" width="26.28515625" style="42" customWidth="1"/>
    <col min="24" max="24" width="4.85546875" style="51" customWidth="1"/>
    <col min="25" max="25" width="7.5703125" style="49" customWidth="1"/>
    <col min="26" max="33" width="6.7109375" customWidth="1"/>
    <col min="34" max="34" width="6.7109375" style="43" customWidth="1"/>
    <col min="35" max="43" width="6.7109375" customWidth="1"/>
    <col min="44" max="44" width="10.140625" customWidth="1"/>
  </cols>
  <sheetData>
    <row r="1" spans="1:45" ht="111.75" customHeight="1" thickBot="1" x14ac:dyDescent="0.35">
      <c r="A1" s="52" t="s">
        <v>17</v>
      </c>
      <c r="B1" s="50" t="s">
        <v>39</v>
      </c>
      <c r="C1" s="57"/>
      <c r="D1" s="44" t="s">
        <v>9</v>
      </c>
      <c r="E1" s="44" t="s">
        <v>6</v>
      </c>
      <c r="F1" s="58" t="s">
        <v>68</v>
      </c>
      <c r="G1" s="44" t="s">
        <v>55</v>
      </c>
      <c r="H1" s="44" t="s">
        <v>48</v>
      </c>
      <c r="I1" s="44" t="s">
        <v>56</v>
      </c>
      <c r="J1" s="44" t="s">
        <v>102</v>
      </c>
      <c r="K1" s="110" t="s">
        <v>80</v>
      </c>
      <c r="L1" s="44" t="s">
        <v>59</v>
      </c>
      <c r="M1" s="44" t="s">
        <v>58</v>
      </c>
      <c r="N1" s="44" t="s">
        <v>12</v>
      </c>
      <c r="O1" s="44" t="s">
        <v>57</v>
      </c>
      <c r="P1" s="44" t="s">
        <v>60</v>
      </c>
      <c r="Q1" s="44" t="s">
        <v>61</v>
      </c>
      <c r="R1" s="44" t="s">
        <v>8</v>
      </c>
      <c r="S1" s="44" t="s">
        <v>62</v>
      </c>
      <c r="T1" s="99" t="s">
        <v>16</v>
      </c>
      <c r="U1" s="109" t="s">
        <v>63</v>
      </c>
      <c r="W1" s="52" t="s">
        <v>17</v>
      </c>
      <c r="X1" s="50" t="s">
        <v>39</v>
      </c>
      <c r="Y1" s="57"/>
      <c r="Z1" s="44" t="s">
        <v>9</v>
      </c>
      <c r="AA1" s="44" t="s">
        <v>6</v>
      </c>
      <c r="AB1" s="58" t="s">
        <v>68</v>
      </c>
      <c r="AC1" s="44" t="s">
        <v>55</v>
      </c>
      <c r="AD1" s="44" t="s">
        <v>48</v>
      </c>
      <c r="AE1" s="44" t="s">
        <v>56</v>
      </c>
      <c r="AF1" s="44" t="s">
        <v>102</v>
      </c>
      <c r="AG1" s="110" t="s">
        <v>80</v>
      </c>
      <c r="AH1" s="44" t="s">
        <v>59</v>
      </c>
      <c r="AI1" s="44" t="s">
        <v>58</v>
      </c>
      <c r="AJ1" s="44" t="s">
        <v>12</v>
      </c>
      <c r="AK1" s="44" t="s">
        <v>57</v>
      </c>
      <c r="AL1" s="44" t="s">
        <v>60</v>
      </c>
      <c r="AM1" s="44" t="s">
        <v>61</v>
      </c>
      <c r="AN1" s="44" t="s">
        <v>8</v>
      </c>
      <c r="AO1" s="44" t="s">
        <v>62</v>
      </c>
      <c r="AP1" s="99" t="s">
        <v>16</v>
      </c>
      <c r="AQ1" s="109" t="s">
        <v>63</v>
      </c>
      <c r="AR1" s="45" t="s">
        <v>66</v>
      </c>
      <c r="AS1" s="46" t="s">
        <v>67</v>
      </c>
    </row>
    <row r="2" spans="1:45" ht="18" customHeight="1" x14ac:dyDescent="0.25">
      <c r="A2" s="196" t="s">
        <v>23</v>
      </c>
      <c r="B2" s="198" t="s">
        <v>36</v>
      </c>
      <c r="C2" s="47" t="s">
        <v>2</v>
      </c>
      <c r="D2" s="94">
        <v>1</v>
      </c>
      <c r="E2" s="95">
        <v>1</v>
      </c>
      <c r="F2" s="95">
        <v>5</v>
      </c>
      <c r="G2" s="95">
        <v>2</v>
      </c>
      <c r="H2" s="95">
        <v>1</v>
      </c>
      <c r="I2" s="94">
        <v>15</v>
      </c>
      <c r="J2" s="95">
        <v>1</v>
      </c>
      <c r="K2" s="95">
        <v>10</v>
      </c>
      <c r="L2" s="95">
        <v>9</v>
      </c>
      <c r="M2" s="95">
        <v>22</v>
      </c>
      <c r="N2" s="94">
        <v>16</v>
      </c>
      <c r="O2" s="94">
        <v>6</v>
      </c>
      <c r="P2" s="94">
        <v>1</v>
      </c>
      <c r="Q2" s="94">
        <v>5</v>
      </c>
      <c r="R2" s="107">
        <v>15</v>
      </c>
      <c r="S2" s="105">
        <v>7</v>
      </c>
      <c r="T2" s="106">
        <v>3</v>
      </c>
      <c r="U2" s="106">
        <v>17</v>
      </c>
      <c r="W2" s="196" t="s">
        <v>23</v>
      </c>
      <c r="X2" s="198" t="s">
        <v>36</v>
      </c>
      <c r="Y2" s="47" t="s">
        <v>2</v>
      </c>
      <c r="Z2" s="54">
        <f t="shared" ref="Z2:AD3" si="0">SUM(D2)</f>
        <v>1</v>
      </c>
      <c r="AA2" s="54">
        <f t="shared" si="0"/>
        <v>1</v>
      </c>
      <c r="AB2" s="54">
        <f t="shared" si="0"/>
        <v>5</v>
      </c>
      <c r="AC2" s="54">
        <f t="shared" si="0"/>
        <v>2</v>
      </c>
      <c r="AD2" s="54">
        <f t="shared" si="0"/>
        <v>1</v>
      </c>
      <c r="AE2" s="54"/>
      <c r="AF2" s="54">
        <f t="shared" ref="AF2:AF3" si="1">SUM(J2)</f>
        <v>1</v>
      </c>
      <c r="AG2" s="54"/>
      <c r="AH2" s="54"/>
      <c r="AI2" s="54"/>
      <c r="AJ2" s="54"/>
      <c r="AK2" s="54">
        <f t="shared" ref="AK2:AP3" si="2">SUM(O2)</f>
        <v>6</v>
      </c>
      <c r="AL2" s="54">
        <f t="shared" si="2"/>
        <v>1</v>
      </c>
      <c r="AM2" s="54">
        <f t="shared" si="2"/>
        <v>5</v>
      </c>
      <c r="AN2" s="54"/>
      <c r="AO2" s="54"/>
      <c r="AP2" s="54">
        <f t="shared" si="2"/>
        <v>3</v>
      </c>
      <c r="AQ2" s="54"/>
      <c r="AR2" s="200">
        <f>SUM(Z2:AQ2)</f>
        <v>26</v>
      </c>
      <c r="AS2" s="202">
        <f>SUM(Z3:AQ3)</f>
        <v>59690</v>
      </c>
    </row>
    <row r="3" spans="1:45" ht="18" customHeight="1" thickBot="1" x14ac:dyDescent="0.3">
      <c r="A3" s="197"/>
      <c r="B3" s="199"/>
      <c r="C3" s="48" t="s">
        <v>3</v>
      </c>
      <c r="D3" s="96">
        <v>5220</v>
      </c>
      <c r="E3" s="98">
        <v>10090</v>
      </c>
      <c r="F3" s="98">
        <v>3020</v>
      </c>
      <c r="G3" s="98">
        <v>580</v>
      </c>
      <c r="H3" s="98">
        <v>13740</v>
      </c>
      <c r="I3" s="96">
        <v>0</v>
      </c>
      <c r="J3" s="98">
        <v>16190</v>
      </c>
      <c r="K3" s="98">
        <v>640</v>
      </c>
      <c r="L3" s="98">
        <v>1350</v>
      </c>
      <c r="M3" s="98">
        <v>0</v>
      </c>
      <c r="N3" s="96">
        <v>0</v>
      </c>
      <c r="O3" s="96">
        <v>750</v>
      </c>
      <c r="P3" s="96">
        <v>7080</v>
      </c>
      <c r="Q3" s="96">
        <v>40</v>
      </c>
      <c r="R3" s="96">
        <v>0</v>
      </c>
      <c r="S3" s="98">
        <v>30</v>
      </c>
      <c r="T3" s="104">
        <v>2980</v>
      </c>
      <c r="U3" s="104">
        <v>0</v>
      </c>
      <c r="W3" s="197"/>
      <c r="X3" s="199"/>
      <c r="Y3" s="48" t="s">
        <v>3</v>
      </c>
      <c r="Z3" s="55">
        <f t="shared" si="0"/>
        <v>5220</v>
      </c>
      <c r="AA3" s="55">
        <f t="shared" si="0"/>
        <v>10090</v>
      </c>
      <c r="AB3" s="55">
        <f t="shared" si="0"/>
        <v>3020</v>
      </c>
      <c r="AC3" s="55">
        <f t="shared" si="0"/>
        <v>580</v>
      </c>
      <c r="AD3" s="55">
        <f t="shared" si="0"/>
        <v>13740</v>
      </c>
      <c r="AE3" s="55"/>
      <c r="AF3" s="55">
        <f t="shared" si="1"/>
        <v>16190</v>
      </c>
      <c r="AG3" s="55"/>
      <c r="AH3" s="55"/>
      <c r="AI3" s="55"/>
      <c r="AJ3" s="55"/>
      <c r="AK3" s="55">
        <f t="shared" si="2"/>
        <v>750</v>
      </c>
      <c r="AL3" s="55">
        <f t="shared" si="2"/>
        <v>7080</v>
      </c>
      <c r="AM3" s="55">
        <f t="shared" si="2"/>
        <v>40</v>
      </c>
      <c r="AN3" s="55"/>
      <c r="AO3" s="55"/>
      <c r="AP3" s="55">
        <f t="shared" si="2"/>
        <v>2980</v>
      </c>
      <c r="AQ3" s="55"/>
      <c r="AR3" s="201"/>
      <c r="AS3" s="203"/>
    </row>
    <row r="4" spans="1:45" ht="18" customHeight="1" x14ac:dyDescent="0.25">
      <c r="A4" s="207" t="s">
        <v>88</v>
      </c>
      <c r="B4" s="198" t="s">
        <v>37</v>
      </c>
      <c r="C4" s="47" t="s">
        <v>2</v>
      </c>
      <c r="D4" s="94">
        <v>19</v>
      </c>
      <c r="E4" s="94">
        <v>3</v>
      </c>
      <c r="F4" s="94">
        <v>6</v>
      </c>
      <c r="G4" s="94">
        <v>20</v>
      </c>
      <c r="H4" s="94">
        <v>2</v>
      </c>
      <c r="I4" s="94">
        <v>15</v>
      </c>
      <c r="J4" s="94">
        <v>5</v>
      </c>
      <c r="K4" s="94">
        <v>2</v>
      </c>
      <c r="L4" s="94">
        <v>2</v>
      </c>
      <c r="M4" s="95">
        <v>9</v>
      </c>
      <c r="N4" s="95">
        <v>8</v>
      </c>
      <c r="O4" s="94">
        <v>4</v>
      </c>
      <c r="P4" s="95">
        <v>19</v>
      </c>
      <c r="Q4" s="94">
        <v>3</v>
      </c>
      <c r="R4" s="94">
        <v>24</v>
      </c>
      <c r="S4" s="95">
        <v>3</v>
      </c>
      <c r="T4" s="106">
        <v>16</v>
      </c>
      <c r="U4" s="106">
        <v>3</v>
      </c>
      <c r="W4" s="207" t="s">
        <v>88</v>
      </c>
      <c r="X4" s="198" t="s">
        <v>37</v>
      </c>
      <c r="Y4" s="47" t="s">
        <v>2</v>
      </c>
      <c r="Z4" s="54"/>
      <c r="AA4" s="54">
        <f>SUM(E4)</f>
        <v>3</v>
      </c>
      <c r="AB4" s="54">
        <f>SUM(F4)</f>
        <v>6</v>
      </c>
      <c r="AC4" s="54"/>
      <c r="AD4" s="54">
        <f>SUM(H4)</f>
        <v>2</v>
      </c>
      <c r="AE4" s="54"/>
      <c r="AF4" s="54">
        <f>SUM(J4)</f>
        <v>5</v>
      </c>
      <c r="AG4" s="54">
        <f>SUM(K4)</f>
        <v>2</v>
      </c>
      <c r="AH4" s="54">
        <f>SUM(L4)</f>
        <v>2</v>
      </c>
      <c r="AI4" s="54"/>
      <c r="AJ4" s="54"/>
      <c r="AK4" s="54">
        <f>SUM(O4)</f>
        <v>4</v>
      </c>
      <c r="AL4" s="54"/>
      <c r="AM4" s="54">
        <f>SUM(Q4)</f>
        <v>3</v>
      </c>
      <c r="AN4" s="54"/>
      <c r="AO4" s="54">
        <f>SUM(S4)</f>
        <v>3</v>
      </c>
      <c r="AP4" s="54"/>
      <c r="AQ4" s="54">
        <f>SUM(U4)</f>
        <v>3</v>
      </c>
      <c r="AR4" s="200">
        <f>SUM(Z4:AQ4)</f>
        <v>33</v>
      </c>
      <c r="AS4" s="202">
        <f>SUM(Z5:AQ5)</f>
        <v>21390</v>
      </c>
    </row>
    <row r="5" spans="1:45" ht="18" customHeight="1" thickBot="1" x14ac:dyDescent="0.3">
      <c r="A5" s="208"/>
      <c r="B5" s="199"/>
      <c r="C5" s="48" t="s">
        <v>3</v>
      </c>
      <c r="D5" s="96">
        <v>0</v>
      </c>
      <c r="E5" s="96">
        <v>4320</v>
      </c>
      <c r="F5" s="96">
        <v>2940</v>
      </c>
      <c r="G5" s="96">
        <v>0</v>
      </c>
      <c r="H5" s="96">
        <v>3410</v>
      </c>
      <c r="I5" s="96">
        <v>0</v>
      </c>
      <c r="J5" s="96">
        <v>2240</v>
      </c>
      <c r="K5" s="96">
        <v>2830</v>
      </c>
      <c r="L5" s="96">
        <v>3870</v>
      </c>
      <c r="M5" s="96">
        <v>110</v>
      </c>
      <c r="N5" s="96">
        <v>800</v>
      </c>
      <c r="O5" s="96">
        <v>1360</v>
      </c>
      <c r="P5" s="98">
        <v>0</v>
      </c>
      <c r="Q5" s="96">
        <v>200</v>
      </c>
      <c r="R5" s="96">
        <v>0</v>
      </c>
      <c r="S5" s="96">
        <v>170</v>
      </c>
      <c r="T5" s="104">
        <v>160</v>
      </c>
      <c r="U5" s="97">
        <v>50</v>
      </c>
      <c r="W5" s="208"/>
      <c r="X5" s="199"/>
      <c r="Y5" s="48" t="s">
        <v>3</v>
      </c>
      <c r="Z5" s="55"/>
      <c r="AA5" s="55">
        <f>SUM(E5)</f>
        <v>4320</v>
      </c>
      <c r="AB5" s="55">
        <f>SUM(F5)</f>
        <v>2940</v>
      </c>
      <c r="AC5" s="55"/>
      <c r="AD5" s="55">
        <f>SUM(H5)</f>
        <v>3410</v>
      </c>
      <c r="AE5" s="55"/>
      <c r="AF5" s="55">
        <f>SUM(J5)</f>
        <v>2240</v>
      </c>
      <c r="AG5" s="55">
        <f>SUM(K5)</f>
        <v>2830</v>
      </c>
      <c r="AH5" s="55">
        <f>SUM(L5)</f>
        <v>3870</v>
      </c>
      <c r="AI5" s="55"/>
      <c r="AJ5" s="55"/>
      <c r="AK5" s="55">
        <f>SUM(O5)</f>
        <v>1360</v>
      </c>
      <c r="AL5" s="55"/>
      <c r="AM5" s="55">
        <f>SUM(Q5)</f>
        <v>200</v>
      </c>
      <c r="AN5" s="55"/>
      <c r="AO5" s="55">
        <f>SUM(S5)</f>
        <v>170</v>
      </c>
      <c r="AP5" s="55"/>
      <c r="AQ5" s="55">
        <f>SUM(U5)</f>
        <v>50</v>
      </c>
      <c r="AR5" s="201"/>
      <c r="AS5" s="203"/>
    </row>
    <row r="6" spans="1:45" ht="18" customHeight="1" x14ac:dyDescent="0.25">
      <c r="A6" s="196" t="s">
        <v>31</v>
      </c>
      <c r="B6" s="198" t="s">
        <v>37</v>
      </c>
      <c r="C6" s="47" t="s">
        <v>2</v>
      </c>
      <c r="D6" s="94">
        <v>4</v>
      </c>
      <c r="E6" s="94">
        <v>2</v>
      </c>
      <c r="F6" s="94">
        <v>2</v>
      </c>
      <c r="G6" s="94">
        <v>6</v>
      </c>
      <c r="H6" s="94">
        <v>20</v>
      </c>
      <c r="I6" s="95">
        <v>2</v>
      </c>
      <c r="J6" s="95">
        <v>10</v>
      </c>
      <c r="K6" s="95">
        <v>20</v>
      </c>
      <c r="L6" s="95">
        <v>4</v>
      </c>
      <c r="M6" s="95">
        <v>2</v>
      </c>
      <c r="N6" s="95">
        <v>10</v>
      </c>
      <c r="O6" s="94">
        <v>7</v>
      </c>
      <c r="P6" s="95">
        <v>19</v>
      </c>
      <c r="Q6" s="94">
        <v>4</v>
      </c>
      <c r="R6" s="107">
        <v>15</v>
      </c>
      <c r="S6" s="95">
        <v>20</v>
      </c>
      <c r="T6" s="106">
        <v>1</v>
      </c>
      <c r="U6" s="106">
        <v>17</v>
      </c>
      <c r="W6" s="196" t="s">
        <v>31</v>
      </c>
      <c r="X6" s="198" t="s">
        <v>37</v>
      </c>
      <c r="Y6" s="47" t="s">
        <v>2</v>
      </c>
      <c r="Z6" s="54">
        <f t="shared" ref="Z6:AC7" si="3">SUM(D6)</f>
        <v>4</v>
      </c>
      <c r="AA6" s="54">
        <f t="shared" si="3"/>
        <v>2</v>
      </c>
      <c r="AB6" s="54">
        <f t="shared" si="3"/>
        <v>2</v>
      </c>
      <c r="AC6" s="54">
        <f t="shared" si="3"/>
        <v>6</v>
      </c>
      <c r="AD6" s="54"/>
      <c r="AE6" s="54">
        <f>SUM(I6)</f>
        <v>2</v>
      </c>
      <c r="AF6" s="54"/>
      <c r="AG6" s="54"/>
      <c r="AH6" s="54">
        <f>SUM(L6)</f>
        <v>4</v>
      </c>
      <c r="AI6" s="54">
        <f>SUM(M6)</f>
        <v>2</v>
      </c>
      <c r="AJ6" s="54"/>
      <c r="AK6" s="54">
        <f>SUM(O6)</f>
        <v>7</v>
      </c>
      <c r="AL6" s="54"/>
      <c r="AM6" s="54">
        <f>SUM(Q6)</f>
        <v>4</v>
      </c>
      <c r="AN6" s="54"/>
      <c r="AO6" s="54"/>
      <c r="AP6" s="54">
        <f>SUM(T6)</f>
        <v>1</v>
      </c>
      <c r="AQ6" s="54"/>
      <c r="AR6" s="200">
        <f>SUM(Z6:AQ6)</f>
        <v>34</v>
      </c>
      <c r="AS6" s="202">
        <f>SUM(Z7:AQ7)</f>
        <v>25710</v>
      </c>
    </row>
    <row r="7" spans="1:45" ht="18" customHeight="1" thickBot="1" x14ac:dyDescent="0.3">
      <c r="A7" s="197"/>
      <c r="B7" s="199"/>
      <c r="C7" s="48" t="s">
        <v>3</v>
      </c>
      <c r="D7" s="96">
        <v>980</v>
      </c>
      <c r="E7" s="96">
        <v>4840</v>
      </c>
      <c r="F7" s="96">
        <v>4250</v>
      </c>
      <c r="G7" s="96">
        <v>90</v>
      </c>
      <c r="H7" s="96">
        <v>0</v>
      </c>
      <c r="I7" s="96">
        <v>1420</v>
      </c>
      <c r="J7" s="96">
        <v>730</v>
      </c>
      <c r="K7" s="96">
        <v>0</v>
      </c>
      <c r="L7" s="96">
        <v>3430</v>
      </c>
      <c r="M7" s="96">
        <v>2290</v>
      </c>
      <c r="N7" s="96">
        <v>260</v>
      </c>
      <c r="O7" s="96">
        <v>480</v>
      </c>
      <c r="P7" s="98">
        <v>0</v>
      </c>
      <c r="Q7" s="96">
        <v>60</v>
      </c>
      <c r="R7" s="96">
        <v>0</v>
      </c>
      <c r="S7" s="98">
        <v>0</v>
      </c>
      <c r="T7" s="104">
        <v>7870</v>
      </c>
      <c r="U7" s="104">
        <v>0</v>
      </c>
      <c r="W7" s="197"/>
      <c r="X7" s="199"/>
      <c r="Y7" s="48" t="s">
        <v>3</v>
      </c>
      <c r="Z7" s="55">
        <f t="shared" si="3"/>
        <v>980</v>
      </c>
      <c r="AA7" s="55">
        <f t="shared" si="3"/>
        <v>4840</v>
      </c>
      <c r="AB7" s="55">
        <f t="shared" si="3"/>
        <v>4250</v>
      </c>
      <c r="AC7" s="55">
        <f t="shared" si="3"/>
        <v>90</v>
      </c>
      <c r="AD7" s="55"/>
      <c r="AE7" s="55">
        <f>SUM(I7)</f>
        <v>1420</v>
      </c>
      <c r="AF7" s="55"/>
      <c r="AG7" s="55"/>
      <c r="AH7" s="55">
        <f>SUM(L7)</f>
        <v>3430</v>
      </c>
      <c r="AI7" s="55">
        <f>SUM(M7)</f>
        <v>2290</v>
      </c>
      <c r="AJ7" s="55"/>
      <c r="AK7" s="55">
        <f>SUM(O7)</f>
        <v>480</v>
      </c>
      <c r="AL7" s="55"/>
      <c r="AM7" s="55">
        <f>SUM(Q7)</f>
        <v>60</v>
      </c>
      <c r="AN7" s="55"/>
      <c r="AO7" s="55"/>
      <c r="AP7" s="55">
        <f>SUM(T7)</f>
        <v>7870</v>
      </c>
      <c r="AQ7" s="55"/>
      <c r="AR7" s="201"/>
      <c r="AS7" s="203"/>
    </row>
    <row r="8" spans="1:45" ht="18" customHeight="1" x14ac:dyDescent="0.25">
      <c r="A8" s="196" t="s">
        <v>83</v>
      </c>
      <c r="B8" s="198" t="s">
        <v>37</v>
      </c>
      <c r="C8" s="47" t="s">
        <v>2</v>
      </c>
      <c r="D8" s="94">
        <v>19</v>
      </c>
      <c r="E8" s="95">
        <v>5</v>
      </c>
      <c r="F8" s="94">
        <v>11</v>
      </c>
      <c r="G8" s="95">
        <v>20</v>
      </c>
      <c r="H8" s="94">
        <v>10</v>
      </c>
      <c r="I8" s="95">
        <v>1</v>
      </c>
      <c r="J8" s="95">
        <v>9</v>
      </c>
      <c r="K8" s="95">
        <v>9</v>
      </c>
      <c r="L8" s="95">
        <v>10</v>
      </c>
      <c r="M8" s="95">
        <v>3</v>
      </c>
      <c r="N8" s="95">
        <v>2</v>
      </c>
      <c r="O8" s="94">
        <v>17</v>
      </c>
      <c r="P8" s="95">
        <v>2</v>
      </c>
      <c r="Q8" s="95">
        <v>15</v>
      </c>
      <c r="R8" s="95">
        <v>3</v>
      </c>
      <c r="S8" s="95">
        <v>5</v>
      </c>
      <c r="T8" s="106">
        <v>2</v>
      </c>
      <c r="U8" s="106">
        <v>2</v>
      </c>
      <c r="W8" s="196" t="s">
        <v>83</v>
      </c>
      <c r="X8" s="198" t="s">
        <v>37</v>
      </c>
      <c r="Y8" s="47" t="s">
        <v>2</v>
      </c>
      <c r="Z8" s="54"/>
      <c r="AA8" s="54">
        <f>SUM(E8)</f>
        <v>5</v>
      </c>
      <c r="AB8" s="54"/>
      <c r="AC8" s="54"/>
      <c r="AD8" s="54"/>
      <c r="AE8" s="54">
        <f>SUM(I8)</f>
        <v>1</v>
      </c>
      <c r="AF8" s="54">
        <f>SUM(J8)</f>
        <v>9</v>
      </c>
      <c r="AG8" s="54"/>
      <c r="AH8" s="54"/>
      <c r="AI8" s="54">
        <f>SUM(M8)</f>
        <v>3</v>
      </c>
      <c r="AJ8" s="54">
        <f>SUM(N8)</f>
        <v>2</v>
      </c>
      <c r="AK8" s="54"/>
      <c r="AL8" s="54">
        <f>SUM(P8)</f>
        <v>2</v>
      </c>
      <c r="AM8" s="54"/>
      <c r="AN8" s="54">
        <f>SUM(R8)</f>
        <v>3</v>
      </c>
      <c r="AO8" s="54">
        <f>SUM(S8)</f>
        <v>5</v>
      </c>
      <c r="AP8" s="54">
        <f>SUM(T8)</f>
        <v>2</v>
      </c>
      <c r="AQ8" s="54">
        <f>SUM(U8)</f>
        <v>2</v>
      </c>
      <c r="AR8" s="200">
        <f>SUM(Z8:AQ8)</f>
        <v>34</v>
      </c>
      <c r="AS8" s="202">
        <f>SUM(Z9:AQ9)</f>
        <v>15380</v>
      </c>
    </row>
    <row r="9" spans="1:45" ht="18" customHeight="1" thickBot="1" x14ac:dyDescent="0.3">
      <c r="A9" s="197"/>
      <c r="B9" s="199"/>
      <c r="C9" s="48" t="s">
        <v>3</v>
      </c>
      <c r="D9" s="96">
        <v>0</v>
      </c>
      <c r="E9" s="98">
        <v>2900</v>
      </c>
      <c r="F9" s="96">
        <v>240</v>
      </c>
      <c r="G9" s="96">
        <v>0</v>
      </c>
      <c r="H9" s="96">
        <v>1040</v>
      </c>
      <c r="I9" s="98">
        <v>1980</v>
      </c>
      <c r="J9" s="98">
        <v>750</v>
      </c>
      <c r="K9" s="163">
        <v>950</v>
      </c>
      <c r="L9" s="163">
        <v>510</v>
      </c>
      <c r="M9" s="96">
        <v>1200</v>
      </c>
      <c r="N9" s="98">
        <v>3680</v>
      </c>
      <c r="O9" s="96">
        <v>0</v>
      </c>
      <c r="P9" s="98">
        <v>1250</v>
      </c>
      <c r="Q9" s="98">
        <v>0</v>
      </c>
      <c r="R9" s="98">
        <v>110</v>
      </c>
      <c r="S9" s="98">
        <v>80</v>
      </c>
      <c r="T9" s="104">
        <v>3170</v>
      </c>
      <c r="U9" s="104">
        <v>260</v>
      </c>
      <c r="W9" s="197"/>
      <c r="X9" s="199"/>
      <c r="Y9" s="48" t="s">
        <v>3</v>
      </c>
      <c r="Z9" s="55"/>
      <c r="AA9" s="55">
        <f>SUM(E9)</f>
        <v>2900</v>
      </c>
      <c r="AB9" s="55"/>
      <c r="AC9" s="55"/>
      <c r="AD9" s="55"/>
      <c r="AE9" s="55">
        <f>SUM(I9)</f>
        <v>1980</v>
      </c>
      <c r="AF9" s="55">
        <f>SUM(J9)</f>
        <v>750</v>
      </c>
      <c r="AG9" s="55"/>
      <c r="AH9" s="55"/>
      <c r="AI9" s="55">
        <f>SUM(M9)</f>
        <v>1200</v>
      </c>
      <c r="AJ9" s="55">
        <f>SUM(N9)</f>
        <v>3680</v>
      </c>
      <c r="AK9" s="55"/>
      <c r="AL9" s="55">
        <f>SUM(P9)</f>
        <v>1250</v>
      </c>
      <c r="AM9" s="55"/>
      <c r="AN9" s="55">
        <f>SUM(R9)</f>
        <v>110</v>
      </c>
      <c r="AO9" s="55">
        <f>SUM(S9)</f>
        <v>80</v>
      </c>
      <c r="AP9" s="55">
        <f>SUM(T9)</f>
        <v>3170</v>
      </c>
      <c r="AQ9" s="55">
        <f>SUM(U9)</f>
        <v>260</v>
      </c>
      <c r="AR9" s="201"/>
      <c r="AS9" s="203"/>
    </row>
    <row r="10" spans="1:45" ht="18" customHeight="1" x14ac:dyDescent="0.25">
      <c r="A10" s="205" t="s">
        <v>28</v>
      </c>
      <c r="B10" s="198" t="s">
        <v>36</v>
      </c>
      <c r="C10" s="47" t="s">
        <v>2</v>
      </c>
      <c r="D10" s="94">
        <v>19</v>
      </c>
      <c r="E10" s="95">
        <v>8</v>
      </c>
      <c r="F10" s="95">
        <v>1</v>
      </c>
      <c r="G10" s="95">
        <v>20</v>
      </c>
      <c r="H10" s="95">
        <v>3</v>
      </c>
      <c r="I10" s="94">
        <v>15</v>
      </c>
      <c r="J10" s="95">
        <v>4</v>
      </c>
      <c r="K10" s="95">
        <v>4</v>
      </c>
      <c r="L10" s="95">
        <v>1</v>
      </c>
      <c r="M10" s="95">
        <v>6</v>
      </c>
      <c r="N10" s="95">
        <v>16</v>
      </c>
      <c r="O10" s="95">
        <v>2</v>
      </c>
      <c r="P10" s="95">
        <v>5</v>
      </c>
      <c r="Q10" s="95">
        <v>15</v>
      </c>
      <c r="R10" s="107">
        <v>15</v>
      </c>
      <c r="S10" s="95">
        <v>20</v>
      </c>
      <c r="T10" s="106">
        <v>5</v>
      </c>
      <c r="U10" s="106">
        <v>4</v>
      </c>
      <c r="W10" s="205" t="s">
        <v>28</v>
      </c>
      <c r="X10" s="198" t="s">
        <v>36</v>
      </c>
      <c r="Y10" s="47" t="s">
        <v>2</v>
      </c>
      <c r="Z10" s="54"/>
      <c r="AA10" s="54"/>
      <c r="AB10" s="54">
        <f t="shared" ref="AB10:AB11" si="4">SUM(F10)</f>
        <v>1</v>
      </c>
      <c r="AC10" s="54"/>
      <c r="AD10" s="54">
        <f t="shared" ref="AD10:AI11" si="5">SUM(H10)</f>
        <v>3</v>
      </c>
      <c r="AE10" s="54"/>
      <c r="AF10" s="54">
        <f t="shared" si="5"/>
        <v>4</v>
      </c>
      <c r="AG10" s="54">
        <f t="shared" si="5"/>
        <v>4</v>
      </c>
      <c r="AH10" s="54">
        <f t="shared" si="5"/>
        <v>1</v>
      </c>
      <c r="AI10" s="54">
        <f t="shared" si="5"/>
        <v>6</v>
      </c>
      <c r="AJ10" s="54"/>
      <c r="AK10" s="54">
        <f t="shared" ref="AK10:AK11" si="6">SUM(O10)</f>
        <v>2</v>
      </c>
      <c r="AL10" s="54">
        <f>SUM(P10)</f>
        <v>5</v>
      </c>
      <c r="AM10" s="54"/>
      <c r="AN10" s="54"/>
      <c r="AO10" s="54"/>
      <c r="AP10" s="54">
        <f t="shared" ref="AP10:AQ11" si="7">SUM(T10)</f>
        <v>5</v>
      </c>
      <c r="AQ10" s="54">
        <f t="shared" si="7"/>
        <v>4</v>
      </c>
      <c r="AR10" s="200">
        <f>SUM(Z10:AQ10)</f>
        <v>35</v>
      </c>
      <c r="AS10" s="202">
        <f>SUM(Z11:AQ11)</f>
        <v>21600</v>
      </c>
    </row>
    <row r="11" spans="1:45" ht="18" customHeight="1" thickBot="1" x14ac:dyDescent="0.3">
      <c r="A11" s="204"/>
      <c r="B11" s="199"/>
      <c r="C11" s="48" t="s">
        <v>3</v>
      </c>
      <c r="D11" s="96">
        <v>0</v>
      </c>
      <c r="E11" s="98">
        <v>1660</v>
      </c>
      <c r="F11" s="98">
        <v>4490</v>
      </c>
      <c r="G11" s="96">
        <v>0</v>
      </c>
      <c r="H11" s="98">
        <v>2890</v>
      </c>
      <c r="I11" s="96">
        <v>0</v>
      </c>
      <c r="J11" s="96">
        <v>2570</v>
      </c>
      <c r="K11" s="164">
        <v>2470</v>
      </c>
      <c r="L11" s="164">
        <v>5230</v>
      </c>
      <c r="M11" s="98">
        <v>600</v>
      </c>
      <c r="N11" s="98">
        <v>0</v>
      </c>
      <c r="O11" s="98">
        <v>1880</v>
      </c>
      <c r="P11" s="98">
        <v>740</v>
      </c>
      <c r="Q11" s="98">
        <v>0</v>
      </c>
      <c r="R11" s="96">
        <v>0</v>
      </c>
      <c r="S11" s="98">
        <v>0</v>
      </c>
      <c r="T11" s="104">
        <v>690</v>
      </c>
      <c r="U11" s="104">
        <v>40</v>
      </c>
      <c r="W11" s="204"/>
      <c r="X11" s="199"/>
      <c r="Y11" s="48" t="s">
        <v>3</v>
      </c>
      <c r="Z11" s="55"/>
      <c r="AA11" s="55"/>
      <c r="AB11" s="55">
        <f t="shared" si="4"/>
        <v>4490</v>
      </c>
      <c r="AC11" s="55"/>
      <c r="AD11" s="55">
        <f t="shared" si="5"/>
        <v>2890</v>
      </c>
      <c r="AE11" s="55"/>
      <c r="AF11" s="55">
        <f t="shared" si="5"/>
        <v>2570</v>
      </c>
      <c r="AG11" s="55">
        <f t="shared" si="5"/>
        <v>2470</v>
      </c>
      <c r="AH11" s="55">
        <f t="shared" si="5"/>
        <v>5230</v>
      </c>
      <c r="AI11" s="55">
        <f t="shared" si="5"/>
        <v>600</v>
      </c>
      <c r="AJ11" s="55"/>
      <c r="AK11" s="55">
        <f t="shared" si="6"/>
        <v>1880</v>
      </c>
      <c r="AL11" s="55">
        <f>SUM(P11)</f>
        <v>740</v>
      </c>
      <c r="AM11" s="55"/>
      <c r="AN11" s="55"/>
      <c r="AO11" s="55"/>
      <c r="AP11" s="55">
        <f t="shared" si="7"/>
        <v>690</v>
      </c>
      <c r="AQ11" s="55">
        <f t="shared" si="7"/>
        <v>40</v>
      </c>
      <c r="AR11" s="201"/>
      <c r="AS11" s="203"/>
    </row>
    <row r="12" spans="1:45" ht="18" customHeight="1" x14ac:dyDescent="0.25">
      <c r="A12" s="205" t="s">
        <v>18</v>
      </c>
      <c r="B12" s="198" t="s">
        <v>37</v>
      </c>
      <c r="C12" s="47" t="s">
        <v>2</v>
      </c>
      <c r="D12" s="94">
        <v>5</v>
      </c>
      <c r="E12" s="94">
        <v>4</v>
      </c>
      <c r="F12" s="94">
        <v>4</v>
      </c>
      <c r="G12" s="94">
        <v>29</v>
      </c>
      <c r="H12" s="94">
        <v>7</v>
      </c>
      <c r="I12" s="94">
        <v>15</v>
      </c>
      <c r="J12" s="94">
        <v>2</v>
      </c>
      <c r="K12" s="94">
        <v>3</v>
      </c>
      <c r="L12" s="94">
        <v>20</v>
      </c>
      <c r="M12" s="94">
        <v>1</v>
      </c>
      <c r="N12" s="95">
        <v>7</v>
      </c>
      <c r="O12" s="94">
        <v>1</v>
      </c>
      <c r="P12" s="95">
        <v>19</v>
      </c>
      <c r="Q12" s="94">
        <v>24</v>
      </c>
      <c r="R12" s="107">
        <v>15</v>
      </c>
      <c r="S12" s="94">
        <v>2</v>
      </c>
      <c r="T12" s="108">
        <v>10</v>
      </c>
      <c r="U12" s="108">
        <v>26</v>
      </c>
      <c r="W12" s="205" t="s">
        <v>18</v>
      </c>
      <c r="X12" s="198" t="s">
        <v>37</v>
      </c>
      <c r="Y12" s="47" t="s">
        <v>2</v>
      </c>
      <c r="Z12" s="54">
        <f t="shared" ref="Z12:AB13" si="8">SUM(D12)</f>
        <v>5</v>
      </c>
      <c r="AA12" s="54">
        <f t="shared" si="8"/>
        <v>4</v>
      </c>
      <c r="AB12" s="54">
        <f t="shared" si="8"/>
        <v>4</v>
      </c>
      <c r="AC12" s="54"/>
      <c r="AD12" s="54">
        <f>SUM(H12)</f>
        <v>7</v>
      </c>
      <c r="AE12" s="54"/>
      <c r="AF12" s="54">
        <f>SUM(J12)</f>
        <v>2</v>
      </c>
      <c r="AG12" s="54">
        <f>SUM(K12)</f>
        <v>3</v>
      </c>
      <c r="AH12" s="54"/>
      <c r="AI12" s="54">
        <f>SUM(M12)</f>
        <v>1</v>
      </c>
      <c r="AJ12" s="54">
        <f>SUM(N12)</f>
        <v>7</v>
      </c>
      <c r="AK12" s="54">
        <f>SUM(O12)</f>
        <v>1</v>
      </c>
      <c r="AL12" s="54"/>
      <c r="AM12" s="54"/>
      <c r="AN12" s="54"/>
      <c r="AO12" s="54">
        <f>SUM(S12)</f>
        <v>2</v>
      </c>
      <c r="AP12" s="54"/>
      <c r="AQ12" s="54"/>
      <c r="AR12" s="200">
        <f>SUM(Z12:AQ12)</f>
        <v>36</v>
      </c>
      <c r="AS12" s="202">
        <f>SUM(Z13:AQ13)</f>
        <v>28290</v>
      </c>
    </row>
    <row r="13" spans="1:45" ht="18" customHeight="1" thickBot="1" x14ac:dyDescent="0.3">
      <c r="A13" s="204"/>
      <c r="B13" s="206"/>
      <c r="C13" s="48" t="s">
        <v>3</v>
      </c>
      <c r="D13" s="96">
        <v>730</v>
      </c>
      <c r="E13" s="96">
        <v>2990</v>
      </c>
      <c r="F13" s="96">
        <v>3160</v>
      </c>
      <c r="G13" s="96">
        <v>0</v>
      </c>
      <c r="H13" s="96">
        <v>1730</v>
      </c>
      <c r="I13" s="96">
        <v>0</v>
      </c>
      <c r="J13" s="96">
        <v>3240</v>
      </c>
      <c r="K13" s="96">
        <v>2640</v>
      </c>
      <c r="L13" s="96">
        <v>0</v>
      </c>
      <c r="M13" s="96">
        <v>8510</v>
      </c>
      <c r="N13" s="96">
        <v>1000</v>
      </c>
      <c r="O13" s="96">
        <v>3030</v>
      </c>
      <c r="P13" s="98">
        <v>0</v>
      </c>
      <c r="Q13" s="96">
        <v>0</v>
      </c>
      <c r="R13" s="96">
        <v>0</v>
      </c>
      <c r="S13" s="96">
        <v>1260</v>
      </c>
      <c r="T13" s="104">
        <v>330</v>
      </c>
      <c r="U13" s="104">
        <v>0</v>
      </c>
      <c r="W13" s="204"/>
      <c r="X13" s="206"/>
      <c r="Y13" s="48" t="s">
        <v>3</v>
      </c>
      <c r="Z13" s="55">
        <f t="shared" si="8"/>
        <v>730</v>
      </c>
      <c r="AA13" s="55">
        <f t="shared" si="8"/>
        <v>2990</v>
      </c>
      <c r="AB13" s="55">
        <f t="shared" si="8"/>
        <v>3160</v>
      </c>
      <c r="AC13" s="55"/>
      <c r="AD13" s="55">
        <f>SUM(H13)</f>
        <v>1730</v>
      </c>
      <c r="AE13" s="55"/>
      <c r="AF13" s="55">
        <f>SUM(J13)</f>
        <v>3240</v>
      </c>
      <c r="AG13" s="55">
        <f>SUM(K13)</f>
        <v>2640</v>
      </c>
      <c r="AH13" s="55"/>
      <c r="AI13" s="55">
        <f>SUM(M13)</f>
        <v>8510</v>
      </c>
      <c r="AJ13" s="55">
        <f>SUM(N13)</f>
        <v>1000</v>
      </c>
      <c r="AK13" s="55">
        <f>SUM(O13)</f>
        <v>3030</v>
      </c>
      <c r="AL13" s="55"/>
      <c r="AM13" s="55"/>
      <c r="AN13" s="55"/>
      <c r="AO13" s="55">
        <f>SUM(S13)</f>
        <v>1260</v>
      </c>
      <c r="AP13" s="55"/>
      <c r="AQ13" s="55"/>
      <c r="AR13" s="201"/>
      <c r="AS13" s="203"/>
    </row>
    <row r="14" spans="1:45" ht="18" customHeight="1" x14ac:dyDescent="0.25">
      <c r="A14" s="196" t="s">
        <v>21</v>
      </c>
      <c r="B14" s="198" t="s">
        <v>37</v>
      </c>
      <c r="C14" s="47" t="s">
        <v>2</v>
      </c>
      <c r="D14" s="94">
        <v>19</v>
      </c>
      <c r="E14" s="95">
        <v>6</v>
      </c>
      <c r="F14" s="95">
        <v>9</v>
      </c>
      <c r="G14" s="95">
        <v>29</v>
      </c>
      <c r="H14" s="94">
        <v>8</v>
      </c>
      <c r="I14" s="95">
        <v>24</v>
      </c>
      <c r="J14" s="94">
        <v>21</v>
      </c>
      <c r="K14" s="95">
        <v>6</v>
      </c>
      <c r="L14" s="95">
        <v>7</v>
      </c>
      <c r="M14" s="95">
        <v>10</v>
      </c>
      <c r="N14" s="95">
        <v>3</v>
      </c>
      <c r="O14" s="95">
        <v>3</v>
      </c>
      <c r="P14" s="95">
        <v>3</v>
      </c>
      <c r="Q14" s="94">
        <v>24</v>
      </c>
      <c r="R14" s="105">
        <v>1</v>
      </c>
      <c r="S14" s="105">
        <v>5</v>
      </c>
      <c r="T14" s="106">
        <v>13</v>
      </c>
      <c r="U14" s="106">
        <v>1</v>
      </c>
      <c r="W14" s="196" t="s">
        <v>21</v>
      </c>
      <c r="X14" s="198" t="s">
        <v>37</v>
      </c>
      <c r="Y14" s="47" t="s">
        <v>2</v>
      </c>
      <c r="Z14" s="54"/>
      <c r="AA14" s="54">
        <f>SUM(E14)</f>
        <v>6</v>
      </c>
      <c r="AB14" s="54"/>
      <c r="AC14" s="54"/>
      <c r="AD14" s="54">
        <f>SUM(H14)</f>
        <v>8</v>
      </c>
      <c r="AE14" s="54"/>
      <c r="AF14" s="54"/>
      <c r="AG14" s="54">
        <f>SUM(K14)</f>
        <v>6</v>
      </c>
      <c r="AH14" s="54">
        <f>SUM(L14)</f>
        <v>7</v>
      </c>
      <c r="AI14" s="54"/>
      <c r="AJ14" s="54">
        <f t="shared" ref="AJ14:AL15" si="9">SUM(N14)</f>
        <v>3</v>
      </c>
      <c r="AK14" s="54">
        <f t="shared" si="9"/>
        <v>3</v>
      </c>
      <c r="AL14" s="54">
        <f t="shared" si="9"/>
        <v>3</v>
      </c>
      <c r="AM14" s="54"/>
      <c r="AN14" s="54">
        <f t="shared" ref="AN14:AQ15" si="10">SUM(R14)</f>
        <v>1</v>
      </c>
      <c r="AO14" s="54">
        <f t="shared" si="10"/>
        <v>5</v>
      </c>
      <c r="AP14" s="54"/>
      <c r="AQ14" s="54">
        <f t="shared" si="10"/>
        <v>1</v>
      </c>
      <c r="AR14" s="200">
        <f>SUM(Z14:AQ14)</f>
        <v>43</v>
      </c>
      <c r="AS14" s="202">
        <f>SUM(Z15:AQ15)</f>
        <v>14900</v>
      </c>
    </row>
    <row r="15" spans="1:45" ht="18" customHeight="1" thickBot="1" x14ac:dyDescent="0.3">
      <c r="A15" s="197"/>
      <c r="B15" s="199"/>
      <c r="C15" s="48" t="s">
        <v>3</v>
      </c>
      <c r="D15" s="96">
        <v>0</v>
      </c>
      <c r="E15" s="98">
        <v>2560</v>
      </c>
      <c r="F15" s="98">
        <v>1080</v>
      </c>
      <c r="G15" s="96">
        <v>0</v>
      </c>
      <c r="H15" s="96">
        <v>1310</v>
      </c>
      <c r="I15" s="96">
        <v>0</v>
      </c>
      <c r="J15" s="97">
        <v>0</v>
      </c>
      <c r="K15" s="98">
        <v>2280</v>
      </c>
      <c r="L15" s="98">
        <v>2060</v>
      </c>
      <c r="M15" s="98">
        <v>90</v>
      </c>
      <c r="N15" s="96">
        <v>2840</v>
      </c>
      <c r="O15" s="98">
        <v>1570</v>
      </c>
      <c r="P15" s="98">
        <v>790</v>
      </c>
      <c r="Q15" s="96">
        <v>0</v>
      </c>
      <c r="R15" s="98">
        <v>490</v>
      </c>
      <c r="S15" s="97">
        <v>80</v>
      </c>
      <c r="T15" s="104">
        <v>240</v>
      </c>
      <c r="U15" s="104">
        <v>920</v>
      </c>
      <c r="W15" s="197"/>
      <c r="X15" s="199"/>
      <c r="Y15" s="48" t="s">
        <v>3</v>
      </c>
      <c r="Z15" s="55"/>
      <c r="AA15" s="55">
        <f>SUM(E15)</f>
        <v>2560</v>
      </c>
      <c r="AB15" s="55"/>
      <c r="AC15" s="55"/>
      <c r="AD15" s="55">
        <f>SUM(H15)</f>
        <v>1310</v>
      </c>
      <c r="AE15" s="55"/>
      <c r="AF15" s="55"/>
      <c r="AG15" s="55">
        <f>SUM(K15)</f>
        <v>2280</v>
      </c>
      <c r="AH15" s="55">
        <f>SUM(L15)</f>
        <v>2060</v>
      </c>
      <c r="AI15" s="55"/>
      <c r="AJ15" s="55">
        <f t="shared" si="9"/>
        <v>2840</v>
      </c>
      <c r="AK15" s="55">
        <f t="shared" si="9"/>
        <v>1570</v>
      </c>
      <c r="AL15" s="55">
        <f t="shared" si="9"/>
        <v>790</v>
      </c>
      <c r="AM15" s="55"/>
      <c r="AN15" s="55">
        <f t="shared" si="10"/>
        <v>490</v>
      </c>
      <c r="AO15" s="55">
        <f t="shared" si="10"/>
        <v>80</v>
      </c>
      <c r="AP15" s="55"/>
      <c r="AQ15" s="55">
        <f t="shared" si="10"/>
        <v>920</v>
      </c>
      <c r="AR15" s="201"/>
      <c r="AS15" s="203"/>
    </row>
    <row r="16" spans="1:45" ht="18" customHeight="1" x14ac:dyDescent="0.25">
      <c r="A16" s="196" t="s">
        <v>26</v>
      </c>
      <c r="B16" s="198" t="s">
        <v>36</v>
      </c>
      <c r="C16" s="47" t="s">
        <v>2</v>
      </c>
      <c r="D16" s="94">
        <v>7</v>
      </c>
      <c r="E16" s="94">
        <v>7</v>
      </c>
      <c r="F16" s="94">
        <v>7</v>
      </c>
      <c r="G16" s="95">
        <v>3</v>
      </c>
      <c r="H16" s="94">
        <v>5</v>
      </c>
      <c r="I16" s="94">
        <v>15</v>
      </c>
      <c r="J16" s="94">
        <v>7</v>
      </c>
      <c r="K16" s="95">
        <v>20</v>
      </c>
      <c r="L16" s="94">
        <v>3</v>
      </c>
      <c r="M16" s="95">
        <v>22</v>
      </c>
      <c r="N16" s="95">
        <v>4</v>
      </c>
      <c r="O16" s="94">
        <v>5</v>
      </c>
      <c r="P16" s="95">
        <v>19</v>
      </c>
      <c r="Q16" s="94">
        <v>7</v>
      </c>
      <c r="R16" s="107">
        <v>15</v>
      </c>
      <c r="S16" s="95">
        <v>20</v>
      </c>
      <c r="T16" s="106">
        <v>14</v>
      </c>
      <c r="U16" s="108">
        <v>26</v>
      </c>
      <c r="W16" s="196" t="s">
        <v>26</v>
      </c>
      <c r="X16" s="198" t="s">
        <v>36</v>
      </c>
      <c r="Y16" s="47" t="s">
        <v>2</v>
      </c>
      <c r="Z16" s="54">
        <f t="shared" ref="Z16:AD17" si="11">SUM(D16)</f>
        <v>7</v>
      </c>
      <c r="AA16" s="54">
        <f t="shared" si="11"/>
        <v>7</v>
      </c>
      <c r="AB16" s="54">
        <f t="shared" si="11"/>
        <v>7</v>
      </c>
      <c r="AC16" s="54">
        <f t="shared" si="11"/>
        <v>3</v>
      </c>
      <c r="AD16" s="54">
        <f t="shared" si="11"/>
        <v>5</v>
      </c>
      <c r="AE16" s="54"/>
      <c r="AF16" s="54">
        <f>SUM(J16)</f>
        <v>7</v>
      </c>
      <c r="AG16" s="54"/>
      <c r="AH16" s="54">
        <f>SUM(L16)</f>
        <v>3</v>
      </c>
      <c r="AI16" s="54"/>
      <c r="AJ16" s="54">
        <f>SUM(N16)</f>
        <v>4</v>
      </c>
      <c r="AK16" s="54">
        <f>SUM(O16)</f>
        <v>5</v>
      </c>
      <c r="AL16" s="54"/>
      <c r="AM16" s="54">
        <f>SUM(Q16)</f>
        <v>7</v>
      </c>
      <c r="AN16" s="54"/>
      <c r="AO16" s="54"/>
      <c r="AP16" s="54"/>
      <c r="AQ16" s="54"/>
      <c r="AR16" s="200">
        <f>SUM(Z16:AQ16)</f>
        <v>55</v>
      </c>
      <c r="AS16" s="202">
        <f>SUM(Z17:AQ17)</f>
        <v>15560</v>
      </c>
    </row>
    <row r="17" spans="1:45" ht="18" customHeight="1" thickBot="1" x14ac:dyDescent="0.3">
      <c r="A17" s="197"/>
      <c r="B17" s="199"/>
      <c r="C17" s="48" t="s">
        <v>3</v>
      </c>
      <c r="D17" s="96">
        <v>280</v>
      </c>
      <c r="E17" s="96">
        <v>2010</v>
      </c>
      <c r="F17" s="96">
        <v>2660</v>
      </c>
      <c r="G17" s="98">
        <v>180</v>
      </c>
      <c r="H17" s="96">
        <v>1940</v>
      </c>
      <c r="I17" s="96">
        <v>0</v>
      </c>
      <c r="J17" s="96">
        <v>1690</v>
      </c>
      <c r="K17" s="96">
        <v>0</v>
      </c>
      <c r="L17" s="96">
        <v>3520</v>
      </c>
      <c r="M17" s="96">
        <v>0</v>
      </c>
      <c r="N17" s="96">
        <v>2040</v>
      </c>
      <c r="O17" s="96">
        <v>1230</v>
      </c>
      <c r="P17" s="98">
        <v>0</v>
      </c>
      <c r="Q17" s="96">
        <v>10</v>
      </c>
      <c r="R17" s="96">
        <v>0</v>
      </c>
      <c r="S17" s="98">
        <v>0</v>
      </c>
      <c r="T17" s="104">
        <v>190</v>
      </c>
      <c r="U17" s="104">
        <v>0</v>
      </c>
      <c r="W17" s="197"/>
      <c r="X17" s="199"/>
      <c r="Y17" s="48" t="s">
        <v>3</v>
      </c>
      <c r="Z17" s="55">
        <f t="shared" si="11"/>
        <v>280</v>
      </c>
      <c r="AA17" s="55">
        <f t="shared" si="11"/>
        <v>2010</v>
      </c>
      <c r="AB17" s="55">
        <f t="shared" si="11"/>
        <v>2660</v>
      </c>
      <c r="AC17" s="55">
        <f t="shared" si="11"/>
        <v>180</v>
      </c>
      <c r="AD17" s="55">
        <f t="shared" si="11"/>
        <v>1940</v>
      </c>
      <c r="AE17" s="55"/>
      <c r="AF17" s="55">
        <f>SUM(J17)</f>
        <v>1690</v>
      </c>
      <c r="AG17" s="55"/>
      <c r="AH17" s="55">
        <f>SUM(L17)</f>
        <v>3520</v>
      </c>
      <c r="AI17" s="55"/>
      <c r="AJ17" s="55">
        <f>SUM(N17)</f>
        <v>2040</v>
      </c>
      <c r="AK17" s="55">
        <f>SUM(O17)</f>
        <v>1230</v>
      </c>
      <c r="AL17" s="55"/>
      <c r="AM17" s="55">
        <f>SUM(Q17)</f>
        <v>10</v>
      </c>
      <c r="AN17" s="55"/>
      <c r="AO17" s="55"/>
      <c r="AP17" s="55"/>
      <c r="AQ17" s="55"/>
      <c r="AR17" s="201"/>
      <c r="AS17" s="203"/>
    </row>
    <row r="18" spans="1:45" ht="18" customHeight="1" x14ac:dyDescent="0.25">
      <c r="A18" s="196" t="s">
        <v>24</v>
      </c>
      <c r="B18" s="198" t="s">
        <v>37</v>
      </c>
      <c r="C18" s="47" t="s">
        <v>2</v>
      </c>
      <c r="D18" s="94">
        <v>8</v>
      </c>
      <c r="E18" s="94">
        <v>10</v>
      </c>
      <c r="F18" s="94">
        <v>8</v>
      </c>
      <c r="G18" s="94">
        <v>20</v>
      </c>
      <c r="H18" s="94">
        <v>9</v>
      </c>
      <c r="I18" s="94">
        <v>15</v>
      </c>
      <c r="J18" s="94">
        <v>3</v>
      </c>
      <c r="K18" s="94">
        <v>1</v>
      </c>
      <c r="L18" s="94">
        <v>8</v>
      </c>
      <c r="M18" s="94">
        <v>31</v>
      </c>
      <c r="N18" s="94">
        <v>12</v>
      </c>
      <c r="O18" s="94">
        <v>17</v>
      </c>
      <c r="P18" s="95">
        <v>4</v>
      </c>
      <c r="Q18" s="94">
        <v>15</v>
      </c>
      <c r="R18" s="94">
        <v>24</v>
      </c>
      <c r="S18" s="94">
        <v>29</v>
      </c>
      <c r="T18" s="106">
        <v>8</v>
      </c>
      <c r="U18" s="108">
        <v>26</v>
      </c>
      <c r="W18" s="196" t="s">
        <v>24</v>
      </c>
      <c r="X18" s="198" t="s">
        <v>37</v>
      </c>
      <c r="Y18" s="47" t="s">
        <v>2</v>
      </c>
      <c r="Z18" s="54">
        <f t="shared" ref="Z18:AH19" si="12">SUM(D18)</f>
        <v>8</v>
      </c>
      <c r="AA18" s="54">
        <f t="shared" si="12"/>
        <v>10</v>
      </c>
      <c r="AB18" s="54">
        <f t="shared" si="12"/>
        <v>8</v>
      </c>
      <c r="AC18" s="54"/>
      <c r="AD18" s="54">
        <f t="shared" si="12"/>
        <v>9</v>
      </c>
      <c r="AE18" s="54"/>
      <c r="AF18" s="54">
        <f t="shared" si="12"/>
        <v>3</v>
      </c>
      <c r="AG18" s="54">
        <f t="shared" si="12"/>
        <v>1</v>
      </c>
      <c r="AH18" s="54">
        <f t="shared" si="12"/>
        <v>8</v>
      </c>
      <c r="AI18" s="54"/>
      <c r="AJ18" s="54">
        <f t="shared" ref="AJ18:AP19" si="13">SUM(N18)</f>
        <v>12</v>
      </c>
      <c r="AK18" s="54"/>
      <c r="AL18" s="54">
        <f t="shared" si="13"/>
        <v>4</v>
      </c>
      <c r="AM18" s="54"/>
      <c r="AN18" s="54"/>
      <c r="AO18" s="54"/>
      <c r="AP18" s="54">
        <f t="shared" si="13"/>
        <v>8</v>
      </c>
      <c r="AQ18" s="54"/>
      <c r="AR18" s="200">
        <f>SUM(Z18:AQ18)</f>
        <v>71</v>
      </c>
      <c r="AS18" s="202">
        <f>SUM(Z19:AQ19)</f>
        <v>11820</v>
      </c>
    </row>
    <row r="19" spans="1:45" ht="18" customHeight="1" thickBot="1" x14ac:dyDescent="0.3">
      <c r="A19" s="197"/>
      <c r="B19" s="199"/>
      <c r="C19" s="48" t="s">
        <v>3</v>
      </c>
      <c r="D19" s="96">
        <v>120</v>
      </c>
      <c r="E19" s="96">
        <v>180</v>
      </c>
      <c r="F19" s="96">
        <v>1710</v>
      </c>
      <c r="G19" s="96">
        <v>0</v>
      </c>
      <c r="H19" s="96">
        <v>1180</v>
      </c>
      <c r="I19" s="96">
        <v>0</v>
      </c>
      <c r="J19" s="96">
        <v>2880</v>
      </c>
      <c r="K19" s="96">
        <v>2920</v>
      </c>
      <c r="L19" s="96">
        <v>1540</v>
      </c>
      <c r="M19" s="96">
        <v>0</v>
      </c>
      <c r="N19" s="96">
        <v>60</v>
      </c>
      <c r="O19" s="96">
        <v>0</v>
      </c>
      <c r="P19" s="96">
        <v>780</v>
      </c>
      <c r="Q19" s="96">
        <v>0</v>
      </c>
      <c r="R19" s="96">
        <v>0</v>
      </c>
      <c r="S19" s="96">
        <v>0</v>
      </c>
      <c r="T19" s="104">
        <v>450</v>
      </c>
      <c r="U19" s="104">
        <v>0</v>
      </c>
      <c r="W19" s="197"/>
      <c r="X19" s="199"/>
      <c r="Y19" s="48" t="s">
        <v>3</v>
      </c>
      <c r="Z19" s="55">
        <f t="shared" si="12"/>
        <v>120</v>
      </c>
      <c r="AA19" s="55">
        <f t="shared" si="12"/>
        <v>180</v>
      </c>
      <c r="AB19" s="55">
        <f t="shared" si="12"/>
        <v>1710</v>
      </c>
      <c r="AC19" s="55"/>
      <c r="AD19" s="55">
        <f t="shared" si="12"/>
        <v>1180</v>
      </c>
      <c r="AE19" s="55"/>
      <c r="AF19" s="55">
        <f t="shared" si="12"/>
        <v>2880</v>
      </c>
      <c r="AG19" s="55">
        <f t="shared" si="12"/>
        <v>2920</v>
      </c>
      <c r="AH19" s="55">
        <f t="shared" si="12"/>
        <v>1540</v>
      </c>
      <c r="AI19" s="55"/>
      <c r="AJ19" s="55">
        <f t="shared" si="13"/>
        <v>60</v>
      </c>
      <c r="AK19" s="55"/>
      <c r="AL19" s="55">
        <f t="shared" si="13"/>
        <v>780</v>
      </c>
      <c r="AM19" s="55"/>
      <c r="AN19" s="55"/>
      <c r="AO19" s="55"/>
      <c r="AP19" s="55">
        <f t="shared" si="13"/>
        <v>450</v>
      </c>
      <c r="AQ19" s="55"/>
      <c r="AR19" s="201"/>
      <c r="AS19" s="203"/>
    </row>
    <row r="20" spans="1:45" ht="18" customHeight="1" x14ac:dyDescent="0.25">
      <c r="A20" s="196" t="s">
        <v>19</v>
      </c>
      <c r="B20" s="198" t="s">
        <v>36</v>
      </c>
      <c r="C20" s="47" t="s">
        <v>2</v>
      </c>
      <c r="D20" s="94">
        <v>19</v>
      </c>
      <c r="E20" s="95">
        <v>22</v>
      </c>
      <c r="F20" s="94">
        <v>21</v>
      </c>
      <c r="G20" s="95">
        <v>20</v>
      </c>
      <c r="H20" s="94">
        <v>5</v>
      </c>
      <c r="I20" s="94">
        <v>15</v>
      </c>
      <c r="J20" s="95">
        <v>6</v>
      </c>
      <c r="K20" s="95">
        <v>8</v>
      </c>
      <c r="L20" s="95">
        <v>5</v>
      </c>
      <c r="M20" s="95">
        <v>22</v>
      </c>
      <c r="N20" s="95">
        <v>12</v>
      </c>
      <c r="O20" s="94">
        <v>17</v>
      </c>
      <c r="P20" s="94">
        <v>28</v>
      </c>
      <c r="Q20" s="95">
        <v>6</v>
      </c>
      <c r="R20" s="95">
        <v>2</v>
      </c>
      <c r="S20" s="95">
        <v>20</v>
      </c>
      <c r="T20" s="106">
        <v>10</v>
      </c>
      <c r="U20" s="106">
        <v>17</v>
      </c>
      <c r="W20" s="196" t="s">
        <v>19</v>
      </c>
      <c r="X20" s="198" t="s">
        <v>36</v>
      </c>
      <c r="Y20" s="47" t="s">
        <v>2</v>
      </c>
      <c r="Z20" s="54"/>
      <c r="AA20" s="54"/>
      <c r="AB20" s="54"/>
      <c r="AC20" s="54"/>
      <c r="AD20" s="54">
        <f t="shared" ref="AD20:AH21" si="14">SUM(H20)</f>
        <v>5</v>
      </c>
      <c r="AE20" s="54">
        <f t="shared" si="14"/>
        <v>15</v>
      </c>
      <c r="AF20" s="54">
        <f t="shared" si="14"/>
        <v>6</v>
      </c>
      <c r="AG20" s="54">
        <f t="shared" si="14"/>
        <v>8</v>
      </c>
      <c r="AH20" s="54">
        <f t="shared" si="14"/>
        <v>5</v>
      </c>
      <c r="AI20" s="54"/>
      <c r="AJ20" s="54">
        <f>SUM(N20)</f>
        <v>12</v>
      </c>
      <c r="AK20" s="54">
        <f>SUM(O20)</f>
        <v>17</v>
      </c>
      <c r="AL20" s="54"/>
      <c r="AM20" s="54">
        <f t="shared" ref="AM20:AP21" si="15">SUM(Q20)</f>
        <v>6</v>
      </c>
      <c r="AN20" s="54">
        <f t="shared" si="15"/>
        <v>2</v>
      </c>
      <c r="AO20" s="54"/>
      <c r="AP20" s="54">
        <f t="shared" si="15"/>
        <v>10</v>
      </c>
      <c r="AQ20" s="54"/>
      <c r="AR20" s="200">
        <f>SUM(Z20:AQ20)</f>
        <v>86</v>
      </c>
      <c r="AS20" s="202">
        <f>SUM(Z21:AQ21)</f>
        <v>8540</v>
      </c>
    </row>
    <row r="21" spans="1:45" ht="18" customHeight="1" thickBot="1" x14ac:dyDescent="0.3">
      <c r="A21" s="197"/>
      <c r="B21" s="199"/>
      <c r="C21" s="48" t="s">
        <v>3</v>
      </c>
      <c r="D21" s="96">
        <v>0</v>
      </c>
      <c r="E21" s="98">
        <v>0</v>
      </c>
      <c r="F21" s="96">
        <v>0</v>
      </c>
      <c r="G21" s="98">
        <v>0</v>
      </c>
      <c r="H21" s="96">
        <v>1940</v>
      </c>
      <c r="I21" s="96">
        <v>0</v>
      </c>
      <c r="J21" s="98">
        <v>1820</v>
      </c>
      <c r="K21" s="163">
        <v>1250</v>
      </c>
      <c r="L21" s="163">
        <v>2840</v>
      </c>
      <c r="M21" s="96">
        <v>0</v>
      </c>
      <c r="N21" s="98">
        <v>60</v>
      </c>
      <c r="O21" s="96">
        <v>0</v>
      </c>
      <c r="P21" s="96">
        <v>0</v>
      </c>
      <c r="Q21" s="98">
        <v>20</v>
      </c>
      <c r="R21" s="96">
        <v>280</v>
      </c>
      <c r="S21" s="98">
        <v>0</v>
      </c>
      <c r="T21" s="104">
        <v>330</v>
      </c>
      <c r="U21" s="104">
        <v>0</v>
      </c>
      <c r="W21" s="197"/>
      <c r="X21" s="199"/>
      <c r="Y21" s="48" t="s">
        <v>3</v>
      </c>
      <c r="Z21" s="55"/>
      <c r="AA21" s="55"/>
      <c r="AB21" s="55"/>
      <c r="AC21" s="55"/>
      <c r="AD21" s="55">
        <f t="shared" si="14"/>
        <v>1940</v>
      </c>
      <c r="AE21" s="55">
        <f t="shared" si="14"/>
        <v>0</v>
      </c>
      <c r="AF21" s="55">
        <f t="shared" si="14"/>
        <v>1820</v>
      </c>
      <c r="AG21" s="55">
        <f t="shared" si="14"/>
        <v>1250</v>
      </c>
      <c r="AH21" s="55">
        <f t="shared" si="14"/>
        <v>2840</v>
      </c>
      <c r="AI21" s="55"/>
      <c r="AJ21" s="55">
        <f>SUM(N21)</f>
        <v>60</v>
      </c>
      <c r="AK21" s="55">
        <f>SUM(O21)</f>
        <v>0</v>
      </c>
      <c r="AL21" s="55"/>
      <c r="AM21" s="55">
        <f t="shared" si="15"/>
        <v>20</v>
      </c>
      <c r="AN21" s="55">
        <f t="shared" si="15"/>
        <v>280</v>
      </c>
      <c r="AO21" s="55"/>
      <c r="AP21" s="55">
        <f t="shared" si="15"/>
        <v>330</v>
      </c>
      <c r="AQ21" s="55"/>
      <c r="AR21" s="201"/>
      <c r="AS21" s="203"/>
    </row>
    <row r="22" spans="1:45" ht="18" customHeight="1" x14ac:dyDescent="0.25">
      <c r="A22" s="196" t="s">
        <v>20</v>
      </c>
      <c r="B22" s="198" t="s">
        <v>72</v>
      </c>
      <c r="C22" s="47" t="s">
        <v>2</v>
      </c>
      <c r="D22" s="94">
        <v>6</v>
      </c>
      <c r="E22" s="95">
        <v>22</v>
      </c>
      <c r="F22" s="94">
        <v>21</v>
      </c>
      <c r="G22" s="94">
        <v>4</v>
      </c>
      <c r="H22" s="94">
        <v>20</v>
      </c>
      <c r="I22" s="95">
        <v>24</v>
      </c>
      <c r="J22" s="94">
        <v>21</v>
      </c>
      <c r="K22" s="94">
        <v>5</v>
      </c>
      <c r="L22" s="94">
        <v>20</v>
      </c>
      <c r="M22" s="94">
        <v>31</v>
      </c>
      <c r="N22" s="95">
        <v>6</v>
      </c>
      <c r="O22" s="94">
        <v>17</v>
      </c>
      <c r="P22" s="95">
        <v>11</v>
      </c>
      <c r="Q22" s="95">
        <v>1</v>
      </c>
      <c r="R22" s="107">
        <v>15</v>
      </c>
      <c r="S22" s="94">
        <v>29</v>
      </c>
      <c r="T22" s="106">
        <v>6</v>
      </c>
      <c r="U22" s="108">
        <v>26</v>
      </c>
      <c r="W22" s="196" t="s">
        <v>20</v>
      </c>
      <c r="X22" s="198" t="s">
        <v>72</v>
      </c>
      <c r="Y22" s="47" t="s">
        <v>2</v>
      </c>
      <c r="Z22" s="54">
        <f>SUM(D22)</f>
        <v>6</v>
      </c>
      <c r="AA22" s="54"/>
      <c r="AB22" s="54"/>
      <c r="AC22" s="54">
        <f t="shared" ref="AC22:AD23" si="16">SUM(G22)</f>
        <v>4</v>
      </c>
      <c r="AD22" s="54">
        <f t="shared" si="16"/>
        <v>20</v>
      </c>
      <c r="AE22" s="54"/>
      <c r="AF22" s="54"/>
      <c r="AG22" s="54">
        <f>SUM(K22)</f>
        <v>5</v>
      </c>
      <c r="AH22" s="54"/>
      <c r="AI22" s="54"/>
      <c r="AJ22" s="54">
        <f t="shared" ref="AJ22:AP23" si="17">SUM(N22)</f>
        <v>6</v>
      </c>
      <c r="AK22" s="54">
        <f t="shared" si="17"/>
        <v>17</v>
      </c>
      <c r="AL22" s="54">
        <f t="shared" si="17"/>
        <v>11</v>
      </c>
      <c r="AM22" s="54">
        <f t="shared" si="17"/>
        <v>1</v>
      </c>
      <c r="AN22" s="54">
        <f t="shared" si="17"/>
        <v>15</v>
      </c>
      <c r="AO22" s="54"/>
      <c r="AP22" s="54">
        <f t="shared" si="17"/>
        <v>6</v>
      </c>
      <c r="AQ22" s="54"/>
      <c r="AR22" s="200">
        <f>SUM(Z22:AQ22)</f>
        <v>91</v>
      </c>
      <c r="AS22" s="202">
        <f>SUM(Z23:AQ23)</f>
        <v>6040</v>
      </c>
    </row>
    <row r="23" spans="1:45" ht="18" customHeight="1" thickBot="1" x14ac:dyDescent="0.3">
      <c r="A23" s="197"/>
      <c r="B23" s="199"/>
      <c r="C23" s="48" t="s">
        <v>3</v>
      </c>
      <c r="D23" s="96">
        <v>380</v>
      </c>
      <c r="E23" s="98">
        <v>0</v>
      </c>
      <c r="F23" s="96">
        <v>0</v>
      </c>
      <c r="G23" s="96">
        <v>150</v>
      </c>
      <c r="H23" s="96">
        <v>0</v>
      </c>
      <c r="I23" s="96">
        <v>0</v>
      </c>
      <c r="J23" s="97">
        <v>0</v>
      </c>
      <c r="K23" s="96">
        <v>2350</v>
      </c>
      <c r="L23" s="96">
        <v>0</v>
      </c>
      <c r="M23" s="96">
        <v>0</v>
      </c>
      <c r="N23" s="96">
        <v>1520</v>
      </c>
      <c r="O23" s="96">
        <v>0</v>
      </c>
      <c r="P23" s="98">
        <v>260</v>
      </c>
      <c r="Q23" s="98">
        <v>840</v>
      </c>
      <c r="R23" s="96">
        <v>0</v>
      </c>
      <c r="S23" s="96">
        <v>0</v>
      </c>
      <c r="T23" s="104">
        <v>540</v>
      </c>
      <c r="U23" s="104">
        <v>0</v>
      </c>
      <c r="W23" s="197"/>
      <c r="X23" s="199"/>
      <c r="Y23" s="48" t="s">
        <v>3</v>
      </c>
      <c r="Z23" s="55">
        <f>SUM(D23)</f>
        <v>380</v>
      </c>
      <c r="AA23" s="55"/>
      <c r="AB23" s="55"/>
      <c r="AC23" s="55">
        <f t="shared" si="16"/>
        <v>150</v>
      </c>
      <c r="AD23" s="55">
        <f t="shared" si="16"/>
        <v>0</v>
      </c>
      <c r="AE23" s="55"/>
      <c r="AF23" s="55"/>
      <c r="AG23" s="55">
        <f>SUM(K23)</f>
        <v>2350</v>
      </c>
      <c r="AH23" s="55"/>
      <c r="AI23" s="55"/>
      <c r="AJ23" s="55">
        <f t="shared" si="17"/>
        <v>1520</v>
      </c>
      <c r="AK23" s="55">
        <f t="shared" si="17"/>
        <v>0</v>
      </c>
      <c r="AL23" s="55">
        <f t="shared" si="17"/>
        <v>260</v>
      </c>
      <c r="AM23" s="55">
        <f t="shared" si="17"/>
        <v>840</v>
      </c>
      <c r="AN23" s="55">
        <f t="shared" si="17"/>
        <v>0</v>
      </c>
      <c r="AO23" s="55"/>
      <c r="AP23" s="55">
        <f t="shared" si="17"/>
        <v>540</v>
      </c>
      <c r="AQ23" s="55"/>
      <c r="AR23" s="201"/>
      <c r="AS23" s="203"/>
    </row>
    <row r="24" spans="1:45" ht="18" customHeight="1" x14ac:dyDescent="0.25">
      <c r="A24" s="196" t="s">
        <v>100</v>
      </c>
      <c r="B24" s="198" t="s">
        <v>37</v>
      </c>
      <c r="C24" s="47" t="s">
        <v>2</v>
      </c>
      <c r="D24" s="94">
        <v>3</v>
      </c>
      <c r="E24" s="94">
        <v>22</v>
      </c>
      <c r="F24" s="94">
        <v>21</v>
      </c>
      <c r="G24" s="94">
        <v>5</v>
      </c>
      <c r="H24" s="94">
        <v>20</v>
      </c>
      <c r="I24" s="94">
        <v>15</v>
      </c>
      <c r="J24" s="94">
        <v>21</v>
      </c>
      <c r="K24" s="95">
        <v>20</v>
      </c>
      <c r="L24" s="94">
        <v>20</v>
      </c>
      <c r="M24" s="95">
        <v>5</v>
      </c>
      <c r="N24" s="95">
        <v>5</v>
      </c>
      <c r="O24" s="94">
        <v>17</v>
      </c>
      <c r="P24" s="95">
        <v>7</v>
      </c>
      <c r="Q24" s="94">
        <v>24</v>
      </c>
      <c r="R24" s="107">
        <v>15</v>
      </c>
      <c r="S24" s="95">
        <v>20</v>
      </c>
      <c r="T24" s="106">
        <v>26</v>
      </c>
      <c r="U24" s="106">
        <v>17</v>
      </c>
      <c r="W24" s="196" t="s">
        <v>100</v>
      </c>
      <c r="X24" s="198" t="s">
        <v>37</v>
      </c>
      <c r="Y24" s="47" t="s">
        <v>2</v>
      </c>
      <c r="Z24" s="54">
        <f t="shared" ref="Z24:Z25" si="18">SUM(D24)</f>
        <v>3</v>
      </c>
      <c r="AA24" s="54"/>
      <c r="AB24" s="54"/>
      <c r="AC24" s="54">
        <f t="shared" ref="AC24:AE25" si="19">SUM(G24)</f>
        <v>5</v>
      </c>
      <c r="AD24" s="54"/>
      <c r="AE24" s="54">
        <f t="shared" si="19"/>
        <v>15</v>
      </c>
      <c r="AF24" s="54"/>
      <c r="AG24" s="54">
        <f t="shared" ref="AG24:AQ25" si="20">SUM(K24)</f>
        <v>20</v>
      </c>
      <c r="AH24" s="54"/>
      <c r="AI24" s="54">
        <f t="shared" si="20"/>
        <v>5</v>
      </c>
      <c r="AJ24" s="54">
        <f t="shared" si="20"/>
        <v>5</v>
      </c>
      <c r="AK24" s="54">
        <f t="shared" si="20"/>
        <v>17</v>
      </c>
      <c r="AL24" s="54">
        <f t="shared" si="20"/>
        <v>7</v>
      </c>
      <c r="AM24" s="54"/>
      <c r="AN24" s="54">
        <f t="shared" si="20"/>
        <v>15</v>
      </c>
      <c r="AO24" s="54"/>
      <c r="AP24" s="54"/>
      <c r="AQ24" s="54">
        <f t="shared" si="20"/>
        <v>17</v>
      </c>
      <c r="AR24" s="200">
        <f>SUM(Z24:AQ24)</f>
        <v>109</v>
      </c>
      <c r="AS24" s="202">
        <f>SUM(Z25:AQ25)</f>
        <v>3820</v>
      </c>
    </row>
    <row r="25" spans="1:45" ht="18" customHeight="1" thickBot="1" x14ac:dyDescent="0.3">
      <c r="A25" s="197"/>
      <c r="B25" s="199"/>
      <c r="C25" s="48" t="s">
        <v>3</v>
      </c>
      <c r="D25" s="97">
        <v>1080</v>
      </c>
      <c r="E25" s="97">
        <v>0</v>
      </c>
      <c r="F25" s="96">
        <v>0</v>
      </c>
      <c r="G25" s="97">
        <v>140</v>
      </c>
      <c r="H25" s="96">
        <v>0</v>
      </c>
      <c r="I25" s="96">
        <v>0</v>
      </c>
      <c r="J25" s="97">
        <v>0</v>
      </c>
      <c r="K25" s="96">
        <v>0</v>
      </c>
      <c r="L25" s="96">
        <v>0</v>
      </c>
      <c r="M25" s="97">
        <v>640</v>
      </c>
      <c r="N25" s="97">
        <v>1620</v>
      </c>
      <c r="O25" s="96">
        <v>0</v>
      </c>
      <c r="P25" s="97">
        <v>340</v>
      </c>
      <c r="Q25" s="96">
        <v>0</v>
      </c>
      <c r="R25" s="96">
        <v>0</v>
      </c>
      <c r="S25" s="98">
        <v>0</v>
      </c>
      <c r="T25" s="97">
        <v>0</v>
      </c>
      <c r="U25" s="104">
        <v>0</v>
      </c>
      <c r="W25" s="197"/>
      <c r="X25" s="199"/>
      <c r="Y25" s="48" t="s">
        <v>3</v>
      </c>
      <c r="Z25" s="55">
        <f t="shared" si="18"/>
        <v>1080</v>
      </c>
      <c r="AA25" s="55"/>
      <c r="AB25" s="55"/>
      <c r="AC25" s="55">
        <f t="shared" si="19"/>
        <v>140</v>
      </c>
      <c r="AD25" s="55"/>
      <c r="AE25" s="55">
        <f t="shared" si="19"/>
        <v>0</v>
      </c>
      <c r="AF25" s="55"/>
      <c r="AG25" s="55">
        <f t="shared" si="20"/>
        <v>0</v>
      </c>
      <c r="AH25" s="55"/>
      <c r="AI25" s="55">
        <f t="shared" si="20"/>
        <v>640</v>
      </c>
      <c r="AJ25" s="55">
        <f t="shared" si="20"/>
        <v>1620</v>
      </c>
      <c r="AK25" s="55">
        <f t="shared" si="20"/>
        <v>0</v>
      </c>
      <c r="AL25" s="55">
        <f t="shared" si="20"/>
        <v>340</v>
      </c>
      <c r="AM25" s="55"/>
      <c r="AN25" s="55">
        <f t="shared" si="20"/>
        <v>0</v>
      </c>
      <c r="AO25" s="55"/>
      <c r="AP25" s="55"/>
      <c r="AQ25" s="55">
        <f t="shared" si="20"/>
        <v>0</v>
      </c>
      <c r="AR25" s="201"/>
      <c r="AS25" s="203"/>
    </row>
    <row r="26" spans="1:45" ht="18" customHeight="1" x14ac:dyDescent="0.25">
      <c r="A26" s="196" t="s">
        <v>81</v>
      </c>
      <c r="B26" s="198" t="s">
        <v>37</v>
      </c>
      <c r="C26" s="47" t="s">
        <v>2</v>
      </c>
      <c r="D26" s="94">
        <v>19</v>
      </c>
      <c r="E26" s="94">
        <v>22</v>
      </c>
      <c r="F26" s="94">
        <v>21</v>
      </c>
      <c r="G26" s="95">
        <v>20</v>
      </c>
      <c r="H26" s="94">
        <v>20</v>
      </c>
      <c r="I26" s="94">
        <v>15</v>
      </c>
      <c r="J26" s="94">
        <v>21</v>
      </c>
      <c r="K26" s="95">
        <v>20</v>
      </c>
      <c r="L26" s="94">
        <v>20</v>
      </c>
      <c r="M26" s="94">
        <v>8</v>
      </c>
      <c r="N26" s="95">
        <v>1</v>
      </c>
      <c r="O26" s="94">
        <v>17</v>
      </c>
      <c r="P26" s="95">
        <v>6</v>
      </c>
      <c r="Q26" s="94">
        <v>15</v>
      </c>
      <c r="R26" s="95">
        <v>5</v>
      </c>
      <c r="S26" s="95">
        <v>20</v>
      </c>
      <c r="T26" s="106">
        <v>14</v>
      </c>
      <c r="U26" s="106">
        <v>17</v>
      </c>
      <c r="W26" s="196" t="s">
        <v>81</v>
      </c>
      <c r="X26" s="198" t="s">
        <v>37</v>
      </c>
      <c r="Y26" s="47" t="s">
        <v>2</v>
      </c>
      <c r="Z26" s="54">
        <f>SUM(D26)</f>
        <v>19</v>
      </c>
      <c r="AA26" s="54"/>
      <c r="AB26" s="54"/>
      <c r="AC26" s="54"/>
      <c r="AD26" s="54"/>
      <c r="AE26" s="54">
        <f t="shared" ref="AE26:AQ27" si="21">SUM(I26)</f>
        <v>15</v>
      </c>
      <c r="AF26" s="54"/>
      <c r="AG26" s="54"/>
      <c r="AH26" s="54"/>
      <c r="AI26" s="54">
        <f t="shared" si="21"/>
        <v>8</v>
      </c>
      <c r="AJ26" s="54">
        <f t="shared" si="21"/>
        <v>1</v>
      </c>
      <c r="AK26" s="54">
        <f t="shared" si="21"/>
        <v>17</v>
      </c>
      <c r="AL26" s="54">
        <f t="shared" si="21"/>
        <v>6</v>
      </c>
      <c r="AM26" s="54">
        <f t="shared" si="21"/>
        <v>15</v>
      </c>
      <c r="AN26" s="54">
        <f t="shared" si="21"/>
        <v>5</v>
      </c>
      <c r="AO26" s="54"/>
      <c r="AP26" s="54">
        <f t="shared" si="21"/>
        <v>14</v>
      </c>
      <c r="AQ26" s="54">
        <f t="shared" si="21"/>
        <v>17</v>
      </c>
      <c r="AR26" s="200">
        <f>SUM(Z26:AQ26)</f>
        <v>117</v>
      </c>
      <c r="AS26" s="202">
        <f>SUM(Z27:AQ27)</f>
        <v>7820</v>
      </c>
    </row>
    <row r="27" spans="1:45" ht="18" customHeight="1" thickBot="1" x14ac:dyDescent="0.3">
      <c r="A27" s="197"/>
      <c r="B27" s="199"/>
      <c r="C27" s="48" t="s">
        <v>3</v>
      </c>
      <c r="D27" s="96">
        <v>0</v>
      </c>
      <c r="E27" s="96">
        <v>0</v>
      </c>
      <c r="F27" s="96">
        <v>0</v>
      </c>
      <c r="G27" s="96">
        <v>0</v>
      </c>
      <c r="H27" s="96">
        <v>0</v>
      </c>
      <c r="I27" s="96">
        <v>0</v>
      </c>
      <c r="J27" s="97">
        <v>0</v>
      </c>
      <c r="K27" s="96">
        <v>0</v>
      </c>
      <c r="L27" s="96">
        <v>0</v>
      </c>
      <c r="M27" s="96">
        <v>180</v>
      </c>
      <c r="N27" s="96">
        <v>7000</v>
      </c>
      <c r="O27" s="96">
        <v>0</v>
      </c>
      <c r="P27" s="96">
        <v>390</v>
      </c>
      <c r="Q27" s="96">
        <v>0</v>
      </c>
      <c r="R27" s="98">
        <v>60</v>
      </c>
      <c r="S27" s="98">
        <v>0</v>
      </c>
      <c r="T27" s="97">
        <v>190</v>
      </c>
      <c r="U27" s="104">
        <v>0</v>
      </c>
      <c r="W27" s="197"/>
      <c r="X27" s="199"/>
      <c r="Y27" s="48" t="s">
        <v>3</v>
      </c>
      <c r="Z27" s="55">
        <f>SUM(D27)</f>
        <v>0</v>
      </c>
      <c r="AA27" s="55"/>
      <c r="AB27" s="55"/>
      <c r="AC27" s="55"/>
      <c r="AD27" s="55"/>
      <c r="AE27" s="55">
        <f t="shared" si="21"/>
        <v>0</v>
      </c>
      <c r="AF27" s="55"/>
      <c r="AG27" s="55"/>
      <c r="AH27" s="55"/>
      <c r="AI27" s="55">
        <f t="shared" si="21"/>
        <v>180</v>
      </c>
      <c r="AJ27" s="55">
        <f t="shared" si="21"/>
        <v>7000</v>
      </c>
      <c r="AK27" s="55">
        <f t="shared" si="21"/>
        <v>0</v>
      </c>
      <c r="AL27" s="55">
        <f t="shared" si="21"/>
        <v>390</v>
      </c>
      <c r="AM27" s="55">
        <f t="shared" si="21"/>
        <v>0</v>
      </c>
      <c r="AN27" s="55">
        <f t="shared" si="21"/>
        <v>60</v>
      </c>
      <c r="AO27" s="55"/>
      <c r="AP27" s="55">
        <f t="shared" si="21"/>
        <v>190</v>
      </c>
      <c r="AQ27" s="55">
        <f t="shared" si="21"/>
        <v>0</v>
      </c>
      <c r="AR27" s="201"/>
      <c r="AS27" s="203"/>
    </row>
    <row r="28" spans="1:45" ht="18" customHeight="1" x14ac:dyDescent="0.25">
      <c r="A28" s="196" t="s">
        <v>25</v>
      </c>
      <c r="B28" s="198" t="s">
        <v>37</v>
      </c>
      <c r="C28" s="47" t="s">
        <v>2</v>
      </c>
      <c r="D28" s="94">
        <v>19</v>
      </c>
      <c r="E28" s="94">
        <v>22</v>
      </c>
      <c r="F28" s="94">
        <v>3</v>
      </c>
      <c r="G28" s="94">
        <v>20</v>
      </c>
      <c r="H28" s="94">
        <v>4</v>
      </c>
      <c r="I28" s="94">
        <v>15</v>
      </c>
      <c r="J28" s="94">
        <v>8</v>
      </c>
      <c r="K28" s="94">
        <v>7</v>
      </c>
      <c r="L28" s="94">
        <v>6</v>
      </c>
      <c r="M28" s="95">
        <v>22</v>
      </c>
      <c r="N28" s="94">
        <v>25</v>
      </c>
      <c r="O28" s="94">
        <v>17</v>
      </c>
      <c r="P28" s="94">
        <v>28</v>
      </c>
      <c r="Q28" s="94">
        <v>24</v>
      </c>
      <c r="R28" s="94">
        <v>24</v>
      </c>
      <c r="S28" s="94">
        <v>29</v>
      </c>
      <c r="T28" s="106">
        <v>26</v>
      </c>
      <c r="U28" s="108">
        <v>26</v>
      </c>
      <c r="W28" s="196" t="s">
        <v>25</v>
      </c>
      <c r="X28" s="198" t="s">
        <v>37</v>
      </c>
      <c r="Y28" s="47" t="s">
        <v>2</v>
      </c>
      <c r="Z28" s="54">
        <f t="shared" ref="Z28:AH29" si="22">SUM(D28)</f>
        <v>19</v>
      </c>
      <c r="AA28" s="54">
        <f t="shared" si="22"/>
        <v>22</v>
      </c>
      <c r="AB28" s="54">
        <f t="shared" si="22"/>
        <v>3</v>
      </c>
      <c r="AC28" s="54">
        <f t="shared" si="22"/>
        <v>20</v>
      </c>
      <c r="AD28" s="54">
        <f t="shared" si="22"/>
        <v>4</v>
      </c>
      <c r="AE28" s="54">
        <f t="shared" si="22"/>
        <v>15</v>
      </c>
      <c r="AF28" s="54">
        <f t="shared" si="22"/>
        <v>8</v>
      </c>
      <c r="AG28" s="54">
        <f t="shared" si="22"/>
        <v>7</v>
      </c>
      <c r="AH28" s="54">
        <f t="shared" si="22"/>
        <v>6</v>
      </c>
      <c r="AI28" s="54"/>
      <c r="AJ28" s="54"/>
      <c r="AK28" s="54">
        <f>SUM(O28)</f>
        <v>17</v>
      </c>
      <c r="AL28" s="54"/>
      <c r="AM28" s="54"/>
      <c r="AN28" s="54"/>
      <c r="AO28" s="54"/>
      <c r="AP28" s="54"/>
      <c r="AQ28" s="54"/>
      <c r="AR28" s="200">
        <f>SUM(Z28:AQ28)</f>
        <v>121</v>
      </c>
      <c r="AS28" s="202">
        <f>SUM(Z29:AQ29)</f>
        <v>13300</v>
      </c>
    </row>
    <row r="29" spans="1:45" ht="18" customHeight="1" thickBot="1" x14ac:dyDescent="0.3">
      <c r="A29" s="197"/>
      <c r="B29" s="199"/>
      <c r="C29" s="48" t="s">
        <v>3</v>
      </c>
      <c r="D29" s="96">
        <v>0</v>
      </c>
      <c r="E29" s="96">
        <v>0</v>
      </c>
      <c r="F29" s="96">
        <v>4140</v>
      </c>
      <c r="G29" s="96">
        <v>0</v>
      </c>
      <c r="H29" s="96">
        <v>2780</v>
      </c>
      <c r="I29" s="96">
        <v>0</v>
      </c>
      <c r="J29" s="96">
        <v>1610</v>
      </c>
      <c r="K29" s="96">
        <v>1970</v>
      </c>
      <c r="L29" s="96">
        <v>2800</v>
      </c>
      <c r="M29" s="96">
        <v>0</v>
      </c>
      <c r="N29" s="96">
        <v>0</v>
      </c>
      <c r="O29" s="96">
        <v>0</v>
      </c>
      <c r="P29" s="96">
        <v>0</v>
      </c>
      <c r="Q29" s="96">
        <v>0</v>
      </c>
      <c r="R29" s="96">
        <v>0</v>
      </c>
      <c r="S29" s="96">
        <v>0</v>
      </c>
      <c r="T29" s="97">
        <v>0</v>
      </c>
      <c r="U29" s="104">
        <v>0</v>
      </c>
      <c r="W29" s="197"/>
      <c r="X29" s="199"/>
      <c r="Y29" s="48" t="s">
        <v>3</v>
      </c>
      <c r="Z29" s="55">
        <f t="shared" si="22"/>
        <v>0</v>
      </c>
      <c r="AA29" s="55">
        <f t="shared" si="22"/>
        <v>0</v>
      </c>
      <c r="AB29" s="55">
        <f t="shared" si="22"/>
        <v>4140</v>
      </c>
      <c r="AC29" s="55">
        <f t="shared" si="22"/>
        <v>0</v>
      </c>
      <c r="AD29" s="55">
        <f t="shared" si="22"/>
        <v>2780</v>
      </c>
      <c r="AE29" s="55">
        <f t="shared" si="22"/>
        <v>0</v>
      </c>
      <c r="AF29" s="55">
        <f t="shared" si="22"/>
        <v>1610</v>
      </c>
      <c r="AG29" s="55">
        <f t="shared" si="22"/>
        <v>1970</v>
      </c>
      <c r="AH29" s="55">
        <f t="shared" si="22"/>
        <v>2800</v>
      </c>
      <c r="AI29" s="55"/>
      <c r="AJ29" s="55"/>
      <c r="AK29" s="55">
        <f>SUM(O29)</f>
        <v>0</v>
      </c>
      <c r="AL29" s="55"/>
      <c r="AM29" s="55"/>
      <c r="AN29" s="55"/>
      <c r="AO29" s="55"/>
      <c r="AP29" s="55"/>
      <c r="AQ29" s="55"/>
      <c r="AR29" s="201"/>
      <c r="AS29" s="203"/>
    </row>
    <row r="30" spans="1:45" ht="18" customHeight="1" x14ac:dyDescent="0.25">
      <c r="A30" s="196" t="s">
        <v>29</v>
      </c>
      <c r="B30" s="198" t="s">
        <v>36</v>
      </c>
      <c r="C30" s="47" t="s">
        <v>2</v>
      </c>
      <c r="D30" s="94">
        <v>19</v>
      </c>
      <c r="E30" s="94">
        <v>22</v>
      </c>
      <c r="F30" s="94">
        <v>21</v>
      </c>
      <c r="G30" s="94">
        <v>20</v>
      </c>
      <c r="H30" s="94">
        <v>20</v>
      </c>
      <c r="I30" s="95">
        <v>24</v>
      </c>
      <c r="J30" s="94">
        <v>21</v>
      </c>
      <c r="K30" s="95">
        <v>20</v>
      </c>
      <c r="L30" s="94">
        <v>20</v>
      </c>
      <c r="M30" s="94">
        <v>31</v>
      </c>
      <c r="N30" s="95">
        <v>9</v>
      </c>
      <c r="O30" s="94">
        <v>17</v>
      </c>
      <c r="P30" s="94">
        <v>10</v>
      </c>
      <c r="Q30" s="94">
        <v>7</v>
      </c>
      <c r="R30" s="107">
        <v>15</v>
      </c>
      <c r="S30" s="95">
        <v>4</v>
      </c>
      <c r="T30" s="106">
        <v>6</v>
      </c>
      <c r="U30" s="106">
        <v>17</v>
      </c>
      <c r="W30" s="196" t="s">
        <v>29</v>
      </c>
      <c r="X30" s="198" t="s">
        <v>36</v>
      </c>
      <c r="Y30" s="47" t="s">
        <v>2</v>
      </c>
      <c r="Z30" s="54">
        <f t="shared" ref="Z30:AH31" si="23">SUM(D30)</f>
        <v>19</v>
      </c>
      <c r="AA30" s="54"/>
      <c r="AB30" s="54"/>
      <c r="AC30" s="54"/>
      <c r="AD30" s="54"/>
      <c r="AE30" s="54"/>
      <c r="AF30" s="54"/>
      <c r="AG30" s="54"/>
      <c r="AH30" s="54">
        <f t="shared" si="23"/>
        <v>20</v>
      </c>
      <c r="AI30" s="54"/>
      <c r="AJ30" s="54">
        <f t="shared" ref="AJ30:AQ31" si="24">SUM(N30)</f>
        <v>9</v>
      </c>
      <c r="AK30" s="54">
        <f t="shared" si="24"/>
        <v>17</v>
      </c>
      <c r="AL30" s="54">
        <f t="shared" si="24"/>
        <v>10</v>
      </c>
      <c r="AM30" s="54">
        <f t="shared" si="24"/>
        <v>7</v>
      </c>
      <c r="AN30" s="54">
        <f t="shared" si="24"/>
        <v>15</v>
      </c>
      <c r="AO30" s="54">
        <f t="shared" si="24"/>
        <v>4</v>
      </c>
      <c r="AP30" s="54">
        <f t="shared" si="24"/>
        <v>6</v>
      </c>
      <c r="AQ30" s="54">
        <f t="shared" si="24"/>
        <v>17</v>
      </c>
      <c r="AR30" s="200">
        <f>SUM(Z30:AQ30)</f>
        <v>124</v>
      </c>
      <c r="AS30" s="202">
        <f>SUM(Z31:AQ31)</f>
        <v>1360</v>
      </c>
    </row>
    <row r="31" spans="1:45" ht="18" customHeight="1" thickBot="1" x14ac:dyDescent="0.3">
      <c r="A31" s="197"/>
      <c r="B31" s="199"/>
      <c r="C31" s="48" t="s">
        <v>3</v>
      </c>
      <c r="D31" s="96">
        <v>0</v>
      </c>
      <c r="E31" s="96">
        <v>0</v>
      </c>
      <c r="F31" s="96">
        <v>0</v>
      </c>
      <c r="G31" s="96">
        <v>0</v>
      </c>
      <c r="H31" s="96">
        <v>0</v>
      </c>
      <c r="I31" s="96">
        <v>0</v>
      </c>
      <c r="J31" s="97">
        <v>0</v>
      </c>
      <c r="K31" s="96">
        <v>0</v>
      </c>
      <c r="L31" s="96">
        <v>0</v>
      </c>
      <c r="M31" s="96">
        <v>0</v>
      </c>
      <c r="N31" s="96">
        <v>340</v>
      </c>
      <c r="O31" s="96">
        <v>0</v>
      </c>
      <c r="P31" s="96">
        <v>310</v>
      </c>
      <c r="Q31" s="96">
        <v>10</v>
      </c>
      <c r="R31" s="96">
        <v>0</v>
      </c>
      <c r="S31" s="98">
        <v>160</v>
      </c>
      <c r="T31" s="97">
        <v>540</v>
      </c>
      <c r="U31" s="104">
        <v>0</v>
      </c>
      <c r="W31" s="197"/>
      <c r="X31" s="199"/>
      <c r="Y31" s="48" t="s">
        <v>3</v>
      </c>
      <c r="Z31" s="55">
        <f t="shared" si="23"/>
        <v>0</v>
      </c>
      <c r="AA31" s="55"/>
      <c r="AB31" s="55"/>
      <c r="AC31" s="55"/>
      <c r="AD31" s="55"/>
      <c r="AE31" s="55"/>
      <c r="AF31" s="55"/>
      <c r="AG31" s="55"/>
      <c r="AH31" s="55">
        <f t="shared" si="23"/>
        <v>0</v>
      </c>
      <c r="AI31" s="55"/>
      <c r="AJ31" s="55">
        <f t="shared" si="24"/>
        <v>340</v>
      </c>
      <c r="AK31" s="55">
        <f t="shared" si="24"/>
        <v>0</v>
      </c>
      <c r="AL31" s="55">
        <f t="shared" si="24"/>
        <v>310</v>
      </c>
      <c r="AM31" s="55">
        <f t="shared" si="24"/>
        <v>10</v>
      </c>
      <c r="AN31" s="55">
        <f t="shared" si="24"/>
        <v>0</v>
      </c>
      <c r="AO31" s="55">
        <f t="shared" si="24"/>
        <v>160</v>
      </c>
      <c r="AP31" s="55">
        <f t="shared" si="24"/>
        <v>540</v>
      </c>
      <c r="AQ31" s="55">
        <f t="shared" si="24"/>
        <v>0</v>
      </c>
      <c r="AR31" s="201"/>
      <c r="AS31" s="203"/>
    </row>
    <row r="32" spans="1:45" ht="18" customHeight="1" x14ac:dyDescent="0.25">
      <c r="A32" s="196" t="s">
        <v>84</v>
      </c>
      <c r="B32" s="198" t="s">
        <v>37</v>
      </c>
      <c r="C32" s="47" t="s">
        <v>2</v>
      </c>
      <c r="D32" s="94">
        <v>28</v>
      </c>
      <c r="E32" s="95">
        <v>22</v>
      </c>
      <c r="F32" s="94">
        <v>21</v>
      </c>
      <c r="G32" s="95">
        <v>29</v>
      </c>
      <c r="H32" s="94">
        <v>20</v>
      </c>
      <c r="I32" s="95">
        <v>24</v>
      </c>
      <c r="J32" s="94">
        <v>21</v>
      </c>
      <c r="K32" s="95">
        <v>20</v>
      </c>
      <c r="L32" s="94">
        <v>20</v>
      </c>
      <c r="M32" s="95">
        <v>4</v>
      </c>
      <c r="N32" s="94">
        <v>25</v>
      </c>
      <c r="O32" s="94">
        <v>17</v>
      </c>
      <c r="P32" s="95">
        <v>9</v>
      </c>
      <c r="Q32" s="94">
        <v>2</v>
      </c>
      <c r="R32" s="107">
        <v>15</v>
      </c>
      <c r="S32" s="95">
        <v>20</v>
      </c>
      <c r="T32" s="106">
        <v>12</v>
      </c>
      <c r="U32" s="108">
        <v>26</v>
      </c>
      <c r="W32" s="196" t="s">
        <v>84</v>
      </c>
      <c r="X32" s="198" t="s">
        <v>37</v>
      </c>
      <c r="Y32" s="47" t="s">
        <v>2</v>
      </c>
      <c r="Z32" s="54"/>
      <c r="AA32" s="54"/>
      <c r="AB32" s="54"/>
      <c r="AC32" s="54"/>
      <c r="AD32" s="54">
        <f t="shared" ref="AD32:AP33" si="25">SUM(H32)</f>
        <v>20</v>
      </c>
      <c r="AE32" s="54"/>
      <c r="AF32" s="54"/>
      <c r="AG32" s="54">
        <f t="shared" si="25"/>
        <v>20</v>
      </c>
      <c r="AH32" s="54">
        <f t="shared" si="25"/>
        <v>20</v>
      </c>
      <c r="AI32" s="54">
        <f t="shared" si="25"/>
        <v>4</v>
      </c>
      <c r="AJ32" s="54"/>
      <c r="AK32" s="54">
        <f t="shared" si="25"/>
        <v>17</v>
      </c>
      <c r="AL32" s="54">
        <f t="shared" si="25"/>
        <v>9</v>
      </c>
      <c r="AM32" s="54">
        <f t="shared" si="25"/>
        <v>2</v>
      </c>
      <c r="AN32" s="54">
        <f t="shared" si="25"/>
        <v>15</v>
      </c>
      <c r="AO32" s="54">
        <f t="shared" si="25"/>
        <v>20</v>
      </c>
      <c r="AP32" s="54">
        <f t="shared" si="25"/>
        <v>12</v>
      </c>
      <c r="AQ32" s="54"/>
      <c r="AR32" s="200">
        <f>SUM(Z32:AQ32)</f>
        <v>139</v>
      </c>
      <c r="AS32" s="202">
        <f>SUM(Z33:AQ33)</f>
        <v>1690</v>
      </c>
    </row>
    <row r="33" spans="1:45" ht="18" customHeight="1" thickBot="1" x14ac:dyDescent="0.3">
      <c r="A33" s="197"/>
      <c r="B33" s="199"/>
      <c r="C33" s="48" t="s">
        <v>3</v>
      </c>
      <c r="D33" s="96">
        <v>0</v>
      </c>
      <c r="E33" s="98">
        <v>0</v>
      </c>
      <c r="F33" s="96">
        <v>0</v>
      </c>
      <c r="G33" s="96">
        <v>0</v>
      </c>
      <c r="H33" s="96">
        <v>0</v>
      </c>
      <c r="I33" s="96">
        <v>0</v>
      </c>
      <c r="J33" s="97">
        <v>0</v>
      </c>
      <c r="K33" s="96">
        <v>0</v>
      </c>
      <c r="L33" s="96">
        <v>0</v>
      </c>
      <c r="M33" s="96">
        <v>740</v>
      </c>
      <c r="N33" s="96">
        <v>0</v>
      </c>
      <c r="O33" s="96">
        <v>0</v>
      </c>
      <c r="P33" s="96">
        <v>330</v>
      </c>
      <c r="Q33" s="96">
        <v>360</v>
      </c>
      <c r="R33" s="96">
        <v>0</v>
      </c>
      <c r="S33" s="98">
        <v>0</v>
      </c>
      <c r="T33" s="104">
        <v>260</v>
      </c>
      <c r="U33" s="104">
        <v>0</v>
      </c>
      <c r="W33" s="197"/>
      <c r="X33" s="199"/>
      <c r="Y33" s="48" t="s">
        <v>3</v>
      </c>
      <c r="Z33" s="55"/>
      <c r="AA33" s="55"/>
      <c r="AB33" s="55"/>
      <c r="AC33" s="55"/>
      <c r="AD33" s="55">
        <f t="shared" si="25"/>
        <v>0</v>
      </c>
      <c r="AE33" s="55"/>
      <c r="AF33" s="55"/>
      <c r="AG33" s="55">
        <f t="shared" si="25"/>
        <v>0</v>
      </c>
      <c r="AH33" s="55">
        <f t="shared" si="25"/>
        <v>0</v>
      </c>
      <c r="AI33" s="55">
        <f t="shared" si="25"/>
        <v>740</v>
      </c>
      <c r="AJ33" s="55"/>
      <c r="AK33" s="55">
        <f t="shared" si="25"/>
        <v>0</v>
      </c>
      <c r="AL33" s="55">
        <f t="shared" si="25"/>
        <v>330</v>
      </c>
      <c r="AM33" s="55">
        <f t="shared" si="25"/>
        <v>360</v>
      </c>
      <c r="AN33" s="55">
        <f t="shared" si="25"/>
        <v>0</v>
      </c>
      <c r="AO33" s="55">
        <f t="shared" si="25"/>
        <v>0</v>
      </c>
      <c r="AP33" s="55">
        <f t="shared" si="25"/>
        <v>260</v>
      </c>
      <c r="AQ33" s="55"/>
      <c r="AR33" s="201"/>
      <c r="AS33" s="203"/>
    </row>
    <row r="34" spans="1:45" ht="18" customHeight="1" x14ac:dyDescent="0.25">
      <c r="A34" s="196" t="s">
        <v>70</v>
      </c>
      <c r="B34" s="198" t="s">
        <v>36</v>
      </c>
      <c r="C34" s="47" t="s">
        <v>2</v>
      </c>
      <c r="D34" s="94">
        <v>19</v>
      </c>
      <c r="E34" s="95">
        <v>9</v>
      </c>
      <c r="F34" s="94">
        <v>10</v>
      </c>
      <c r="G34" s="94">
        <v>29</v>
      </c>
      <c r="H34" s="94">
        <v>20</v>
      </c>
      <c r="I34" s="95">
        <v>24</v>
      </c>
      <c r="J34" s="94">
        <v>11</v>
      </c>
      <c r="K34" s="95">
        <v>20</v>
      </c>
      <c r="L34" s="94">
        <v>20</v>
      </c>
      <c r="M34" s="94">
        <v>31</v>
      </c>
      <c r="N34" s="94">
        <v>25</v>
      </c>
      <c r="O34" s="94">
        <v>17</v>
      </c>
      <c r="P34" s="95">
        <v>19</v>
      </c>
      <c r="Q34" s="94">
        <v>24</v>
      </c>
      <c r="R34" s="94">
        <v>3</v>
      </c>
      <c r="S34" s="95">
        <v>20</v>
      </c>
      <c r="T34" s="106">
        <v>26</v>
      </c>
      <c r="U34" s="106">
        <v>17</v>
      </c>
      <c r="W34" s="196" t="s">
        <v>70</v>
      </c>
      <c r="X34" s="198" t="s">
        <v>36</v>
      </c>
      <c r="Y34" s="47" t="s">
        <v>2</v>
      </c>
      <c r="Z34" s="54">
        <f t="shared" ref="Z34:AB35" si="26">SUM(D34)</f>
        <v>19</v>
      </c>
      <c r="AA34" s="54">
        <f t="shared" si="26"/>
        <v>9</v>
      </c>
      <c r="AB34" s="54">
        <f t="shared" si="26"/>
        <v>10</v>
      </c>
      <c r="AC34" s="54"/>
      <c r="AD34" s="54">
        <f>SUM(H34)</f>
        <v>20</v>
      </c>
      <c r="AE34" s="54"/>
      <c r="AF34" s="54">
        <f t="shared" ref="AF34:AH35" si="27">SUM(J34)</f>
        <v>11</v>
      </c>
      <c r="AG34" s="54"/>
      <c r="AH34" s="54">
        <f t="shared" si="27"/>
        <v>20</v>
      </c>
      <c r="AI34" s="54"/>
      <c r="AJ34" s="54"/>
      <c r="AK34" s="54">
        <f>SUM(O34)</f>
        <v>17</v>
      </c>
      <c r="AL34" s="54">
        <f>SUM(P34)</f>
        <v>19</v>
      </c>
      <c r="AM34" s="54"/>
      <c r="AN34" s="54">
        <f>SUM(R34)</f>
        <v>3</v>
      </c>
      <c r="AO34" s="54"/>
      <c r="AP34" s="54"/>
      <c r="AQ34" s="54">
        <f>SUM(U34)</f>
        <v>17</v>
      </c>
      <c r="AR34" s="200">
        <f>SUM(Z34:AQ34)</f>
        <v>145</v>
      </c>
      <c r="AS34" s="202">
        <f>SUM(Z35:AQ35)</f>
        <v>1670</v>
      </c>
    </row>
    <row r="35" spans="1:45" ht="18" customHeight="1" thickBot="1" x14ac:dyDescent="0.3">
      <c r="A35" s="197"/>
      <c r="B35" s="199"/>
      <c r="C35" s="48" t="s">
        <v>3</v>
      </c>
      <c r="D35" s="96">
        <v>0</v>
      </c>
      <c r="E35" s="98">
        <v>450</v>
      </c>
      <c r="F35" s="96">
        <v>770</v>
      </c>
      <c r="G35" s="96">
        <v>0</v>
      </c>
      <c r="H35" s="96">
        <v>0</v>
      </c>
      <c r="I35" s="96">
        <v>0</v>
      </c>
      <c r="J35" s="96">
        <v>340</v>
      </c>
      <c r="K35" s="96">
        <v>0</v>
      </c>
      <c r="L35" s="96">
        <v>0</v>
      </c>
      <c r="M35" s="96">
        <v>0</v>
      </c>
      <c r="N35" s="96">
        <v>0</v>
      </c>
      <c r="O35" s="96">
        <v>0</v>
      </c>
      <c r="P35" s="98">
        <v>0</v>
      </c>
      <c r="Q35" s="96">
        <v>0</v>
      </c>
      <c r="R35" s="96">
        <v>110</v>
      </c>
      <c r="S35" s="98">
        <v>0</v>
      </c>
      <c r="T35" s="97">
        <v>0</v>
      </c>
      <c r="U35" s="104">
        <v>0</v>
      </c>
      <c r="W35" s="197"/>
      <c r="X35" s="199"/>
      <c r="Y35" s="48" t="s">
        <v>3</v>
      </c>
      <c r="Z35" s="55">
        <f t="shared" si="26"/>
        <v>0</v>
      </c>
      <c r="AA35" s="55">
        <f t="shared" si="26"/>
        <v>450</v>
      </c>
      <c r="AB35" s="55">
        <f t="shared" si="26"/>
        <v>770</v>
      </c>
      <c r="AC35" s="55"/>
      <c r="AD35" s="55">
        <f>SUM(H35)</f>
        <v>0</v>
      </c>
      <c r="AE35" s="55"/>
      <c r="AF35" s="55">
        <f t="shared" si="27"/>
        <v>340</v>
      </c>
      <c r="AG35" s="55"/>
      <c r="AH35" s="55">
        <f t="shared" si="27"/>
        <v>0</v>
      </c>
      <c r="AI35" s="55"/>
      <c r="AJ35" s="55"/>
      <c r="AK35" s="55">
        <f>SUM(O35)</f>
        <v>0</v>
      </c>
      <c r="AL35" s="55">
        <f>SUM(P35)</f>
        <v>0</v>
      </c>
      <c r="AM35" s="55"/>
      <c r="AN35" s="55">
        <f>SUM(R35)</f>
        <v>110</v>
      </c>
      <c r="AO35" s="55"/>
      <c r="AP35" s="55"/>
      <c r="AQ35" s="55">
        <f>SUM(U35)</f>
        <v>0</v>
      </c>
      <c r="AR35" s="201"/>
      <c r="AS35" s="203"/>
    </row>
    <row r="36" spans="1:45" ht="18" customHeight="1" x14ac:dyDescent="0.25">
      <c r="A36" s="196" t="s">
        <v>22</v>
      </c>
      <c r="B36" s="198" t="s">
        <v>37</v>
      </c>
      <c r="C36" s="47" t="s">
        <v>2</v>
      </c>
      <c r="D36" s="94">
        <v>2</v>
      </c>
      <c r="E36" s="94">
        <v>13</v>
      </c>
      <c r="F36" s="94">
        <v>21</v>
      </c>
      <c r="G36" s="94">
        <v>20</v>
      </c>
      <c r="H36" s="94">
        <v>20</v>
      </c>
      <c r="I36" s="94">
        <v>15</v>
      </c>
      <c r="J36" s="94">
        <v>21</v>
      </c>
      <c r="K36" s="95">
        <v>20</v>
      </c>
      <c r="L36" s="94">
        <v>20</v>
      </c>
      <c r="M36" s="94">
        <v>31</v>
      </c>
      <c r="N36" s="94">
        <v>25</v>
      </c>
      <c r="O36" s="94">
        <v>17</v>
      </c>
      <c r="P36" s="95">
        <v>19</v>
      </c>
      <c r="Q36" s="94">
        <v>24</v>
      </c>
      <c r="R36" s="94">
        <v>24</v>
      </c>
      <c r="S36" s="94">
        <v>29</v>
      </c>
      <c r="T36" s="106">
        <v>4</v>
      </c>
      <c r="U36" s="106">
        <v>17</v>
      </c>
      <c r="W36" s="196" t="s">
        <v>22</v>
      </c>
      <c r="X36" s="198" t="s">
        <v>37</v>
      </c>
      <c r="Y36" s="47" t="s">
        <v>2</v>
      </c>
      <c r="Z36" s="54">
        <f t="shared" ref="Z36:AH37" si="28">SUM(D36)</f>
        <v>2</v>
      </c>
      <c r="AA36" s="54">
        <f t="shared" si="28"/>
        <v>13</v>
      </c>
      <c r="AB36" s="54"/>
      <c r="AC36" s="54">
        <f t="shared" si="28"/>
        <v>20</v>
      </c>
      <c r="AD36" s="54">
        <f t="shared" si="28"/>
        <v>20</v>
      </c>
      <c r="AE36" s="54">
        <f t="shared" si="28"/>
        <v>15</v>
      </c>
      <c r="AF36" s="54"/>
      <c r="AG36" s="54"/>
      <c r="AH36" s="54">
        <f t="shared" si="28"/>
        <v>20</v>
      </c>
      <c r="AI36" s="54"/>
      <c r="AJ36" s="54"/>
      <c r="AK36" s="54">
        <f t="shared" ref="AK36:AQ37" si="29">SUM(O36)</f>
        <v>17</v>
      </c>
      <c r="AL36" s="54">
        <f t="shared" si="29"/>
        <v>19</v>
      </c>
      <c r="AM36" s="54"/>
      <c r="AN36" s="54"/>
      <c r="AO36" s="54"/>
      <c r="AP36" s="54">
        <f t="shared" si="29"/>
        <v>4</v>
      </c>
      <c r="AQ36" s="54">
        <f t="shared" si="29"/>
        <v>17</v>
      </c>
      <c r="AR36" s="200">
        <f>SUM(Z36:AQ36)</f>
        <v>147</v>
      </c>
      <c r="AS36" s="202">
        <f>SUM(Z37:AQ37)</f>
        <v>3540</v>
      </c>
    </row>
    <row r="37" spans="1:45" ht="18" customHeight="1" thickBot="1" x14ac:dyDescent="0.3">
      <c r="A37" s="197"/>
      <c r="B37" s="199"/>
      <c r="C37" s="48" t="s">
        <v>3</v>
      </c>
      <c r="D37" s="96">
        <v>1670</v>
      </c>
      <c r="E37" s="96">
        <v>0</v>
      </c>
      <c r="F37" s="96">
        <v>0</v>
      </c>
      <c r="G37" s="96">
        <v>0</v>
      </c>
      <c r="H37" s="96">
        <v>0</v>
      </c>
      <c r="I37" s="96">
        <v>0</v>
      </c>
      <c r="J37" s="97">
        <v>0</v>
      </c>
      <c r="K37" s="96">
        <v>0</v>
      </c>
      <c r="L37" s="96">
        <v>0</v>
      </c>
      <c r="M37" s="96">
        <v>0</v>
      </c>
      <c r="N37" s="96">
        <v>0</v>
      </c>
      <c r="O37" s="96">
        <v>0</v>
      </c>
      <c r="P37" s="98">
        <v>0</v>
      </c>
      <c r="Q37" s="96">
        <v>0</v>
      </c>
      <c r="R37" s="96">
        <v>0</v>
      </c>
      <c r="S37" s="96">
        <v>0</v>
      </c>
      <c r="T37" s="97">
        <v>1870</v>
      </c>
      <c r="U37" s="104">
        <v>0</v>
      </c>
      <c r="W37" s="197"/>
      <c r="X37" s="199"/>
      <c r="Y37" s="48" t="s">
        <v>3</v>
      </c>
      <c r="Z37" s="55">
        <f t="shared" si="28"/>
        <v>1670</v>
      </c>
      <c r="AA37" s="55">
        <f t="shared" si="28"/>
        <v>0</v>
      </c>
      <c r="AB37" s="55"/>
      <c r="AC37" s="55">
        <f t="shared" si="28"/>
        <v>0</v>
      </c>
      <c r="AD37" s="55">
        <f t="shared" si="28"/>
        <v>0</v>
      </c>
      <c r="AE37" s="55">
        <f t="shared" si="28"/>
        <v>0</v>
      </c>
      <c r="AF37" s="55"/>
      <c r="AG37" s="55"/>
      <c r="AH37" s="55">
        <f t="shared" si="28"/>
        <v>0</v>
      </c>
      <c r="AI37" s="55"/>
      <c r="AJ37" s="55"/>
      <c r="AK37" s="55">
        <f t="shared" si="29"/>
        <v>0</v>
      </c>
      <c r="AL37" s="55">
        <f t="shared" si="29"/>
        <v>0</v>
      </c>
      <c r="AM37" s="55"/>
      <c r="AN37" s="55"/>
      <c r="AO37" s="55"/>
      <c r="AP37" s="55">
        <f t="shared" si="29"/>
        <v>1870</v>
      </c>
      <c r="AQ37" s="55">
        <f t="shared" si="29"/>
        <v>0</v>
      </c>
      <c r="AR37" s="201"/>
      <c r="AS37" s="203"/>
    </row>
    <row r="38" spans="1:45" ht="18" customHeight="1" x14ac:dyDescent="0.25">
      <c r="A38" s="196" t="s">
        <v>101</v>
      </c>
      <c r="B38" s="198" t="s">
        <v>37</v>
      </c>
      <c r="C38" s="47" t="s">
        <v>2</v>
      </c>
      <c r="D38" s="94">
        <v>19</v>
      </c>
      <c r="E38" s="95">
        <v>13</v>
      </c>
      <c r="F38" s="94">
        <v>21</v>
      </c>
      <c r="G38" s="94">
        <v>1</v>
      </c>
      <c r="H38" s="94">
        <v>20</v>
      </c>
      <c r="I38" s="95">
        <v>24</v>
      </c>
      <c r="J38" s="94">
        <v>21</v>
      </c>
      <c r="K38" s="95">
        <v>20</v>
      </c>
      <c r="L38" s="94">
        <v>20</v>
      </c>
      <c r="M38" s="95">
        <v>22</v>
      </c>
      <c r="N38" s="95">
        <v>11</v>
      </c>
      <c r="O38" s="94">
        <v>17</v>
      </c>
      <c r="P38" s="94">
        <v>28</v>
      </c>
      <c r="Q38" s="94">
        <v>24</v>
      </c>
      <c r="R38" s="94">
        <v>24</v>
      </c>
      <c r="S38" s="94">
        <v>29</v>
      </c>
      <c r="T38" s="106">
        <v>26</v>
      </c>
      <c r="U38" s="108">
        <v>26</v>
      </c>
      <c r="W38" s="196" t="s">
        <v>101</v>
      </c>
      <c r="X38" s="198" t="s">
        <v>37</v>
      </c>
      <c r="Y38" s="47" t="s">
        <v>2</v>
      </c>
      <c r="Z38" s="54">
        <f t="shared" ref="Z38:AH39" si="30">SUM(D38)</f>
        <v>19</v>
      </c>
      <c r="AA38" s="54">
        <f t="shared" si="30"/>
        <v>13</v>
      </c>
      <c r="AB38" s="54">
        <f t="shared" si="30"/>
        <v>21</v>
      </c>
      <c r="AC38" s="54">
        <f t="shared" si="30"/>
        <v>1</v>
      </c>
      <c r="AD38" s="54">
        <f t="shared" si="30"/>
        <v>20</v>
      </c>
      <c r="AE38" s="54"/>
      <c r="AF38" s="54">
        <f t="shared" si="30"/>
        <v>21</v>
      </c>
      <c r="AG38" s="54">
        <f t="shared" si="30"/>
        <v>20</v>
      </c>
      <c r="AH38" s="54">
        <f t="shared" si="30"/>
        <v>20</v>
      </c>
      <c r="AI38" s="54"/>
      <c r="AJ38" s="54">
        <f t="shared" ref="AJ38:AK39" si="31">SUM(N38)</f>
        <v>11</v>
      </c>
      <c r="AK38" s="54">
        <f t="shared" si="31"/>
        <v>17</v>
      </c>
      <c r="AL38" s="54"/>
      <c r="AM38" s="54"/>
      <c r="AN38" s="54"/>
      <c r="AO38" s="54"/>
      <c r="AP38" s="54"/>
      <c r="AQ38" s="54"/>
      <c r="AR38" s="200">
        <f>SUM(Z38:AQ38)</f>
        <v>163</v>
      </c>
      <c r="AS38" s="202">
        <f>SUM(Z39:AQ39)</f>
        <v>930</v>
      </c>
    </row>
    <row r="39" spans="1:45" ht="18" customHeight="1" thickBot="1" x14ac:dyDescent="0.3">
      <c r="A39" s="197"/>
      <c r="B39" s="199"/>
      <c r="C39" s="48" t="s">
        <v>3</v>
      </c>
      <c r="D39" s="96">
        <v>0</v>
      </c>
      <c r="E39" s="98">
        <v>0</v>
      </c>
      <c r="F39" s="96">
        <v>0</v>
      </c>
      <c r="G39" s="96">
        <v>690</v>
      </c>
      <c r="H39" s="96">
        <v>0</v>
      </c>
      <c r="I39" s="96">
        <v>0</v>
      </c>
      <c r="J39" s="97">
        <v>0</v>
      </c>
      <c r="K39" s="96">
        <v>0</v>
      </c>
      <c r="L39" s="96">
        <v>0</v>
      </c>
      <c r="M39" s="96">
        <v>0</v>
      </c>
      <c r="N39" s="96">
        <v>240</v>
      </c>
      <c r="O39" s="96">
        <v>0</v>
      </c>
      <c r="P39" s="96">
        <v>0</v>
      </c>
      <c r="Q39" s="96">
        <v>0</v>
      </c>
      <c r="R39" s="96">
        <v>0</v>
      </c>
      <c r="S39" s="96">
        <v>0</v>
      </c>
      <c r="T39" s="97">
        <v>0</v>
      </c>
      <c r="U39" s="104">
        <v>0</v>
      </c>
      <c r="W39" s="197"/>
      <c r="X39" s="199"/>
      <c r="Y39" s="48" t="s">
        <v>3</v>
      </c>
      <c r="Z39" s="55">
        <f t="shared" si="30"/>
        <v>0</v>
      </c>
      <c r="AA39" s="55">
        <f t="shared" si="30"/>
        <v>0</v>
      </c>
      <c r="AB39" s="55">
        <f t="shared" si="30"/>
        <v>0</v>
      </c>
      <c r="AC39" s="55">
        <f t="shared" si="30"/>
        <v>690</v>
      </c>
      <c r="AD39" s="55">
        <f t="shared" si="30"/>
        <v>0</v>
      </c>
      <c r="AE39" s="55"/>
      <c r="AF39" s="55">
        <f t="shared" si="30"/>
        <v>0</v>
      </c>
      <c r="AG39" s="55">
        <f t="shared" si="30"/>
        <v>0</v>
      </c>
      <c r="AH39" s="55">
        <f t="shared" si="30"/>
        <v>0</v>
      </c>
      <c r="AI39" s="55"/>
      <c r="AJ39" s="55">
        <f t="shared" si="31"/>
        <v>240</v>
      </c>
      <c r="AK39" s="55">
        <f t="shared" si="31"/>
        <v>0</v>
      </c>
      <c r="AL39" s="55"/>
      <c r="AM39" s="55"/>
      <c r="AN39" s="55"/>
      <c r="AO39" s="55"/>
      <c r="AP39" s="55"/>
      <c r="AQ39" s="55"/>
      <c r="AR39" s="201"/>
      <c r="AS39" s="203"/>
    </row>
    <row r="40" spans="1:45" ht="18" customHeight="1" x14ac:dyDescent="0.25">
      <c r="A40" s="196" t="s">
        <v>32</v>
      </c>
      <c r="B40" s="198" t="s">
        <v>36</v>
      </c>
      <c r="C40" s="47" t="s">
        <v>2</v>
      </c>
      <c r="D40" s="94">
        <v>28</v>
      </c>
      <c r="E40" s="95">
        <v>22</v>
      </c>
      <c r="F40" s="94">
        <v>21</v>
      </c>
      <c r="G40" s="95">
        <v>20</v>
      </c>
      <c r="H40" s="94">
        <v>20</v>
      </c>
      <c r="I40" s="95">
        <v>24</v>
      </c>
      <c r="J40" s="94">
        <v>21</v>
      </c>
      <c r="K40" s="95">
        <v>20</v>
      </c>
      <c r="L40" s="94">
        <v>20</v>
      </c>
      <c r="M40" s="95">
        <v>10</v>
      </c>
      <c r="N40" s="94">
        <v>25</v>
      </c>
      <c r="O40" s="94">
        <v>17</v>
      </c>
      <c r="P40" s="95">
        <v>19</v>
      </c>
      <c r="Q40" s="94">
        <v>24</v>
      </c>
      <c r="R40" s="107">
        <v>24</v>
      </c>
      <c r="S40" s="95">
        <v>8</v>
      </c>
      <c r="T40" s="106">
        <v>26</v>
      </c>
      <c r="U40" s="106">
        <v>17</v>
      </c>
      <c r="W40" s="196" t="s">
        <v>32</v>
      </c>
      <c r="X40" s="198" t="s">
        <v>36</v>
      </c>
      <c r="Y40" s="47" t="s">
        <v>2</v>
      </c>
      <c r="Z40" s="54"/>
      <c r="AA40" s="54"/>
      <c r="AB40" s="54"/>
      <c r="AC40" s="54">
        <f>SUM(G40)</f>
        <v>20</v>
      </c>
      <c r="AD40" s="54">
        <f>SUM(H40)</f>
        <v>20</v>
      </c>
      <c r="AE40" s="54"/>
      <c r="AF40" s="54">
        <f t="shared" ref="AF40:AI41" si="32">SUM(J40)</f>
        <v>21</v>
      </c>
      <c r="AG40" s="54">
        <f t="shared" si="32"/>
        <v>20</v>
      </c>
      <c r="AH40" s="54">
        <f t="shared" si="32"/>
        <v>20</v>
      </c>
      <c r="AI40" s="54">
        <f t="shared" si="32"/>
        <v>10</v>
      </c>
      <c r="AJ40" s="54"/>
      <c r="AK40" s="54">
        <f>SUM(O40)</f>
        <v>17</v>
      </c>
      <c r="AL40" s="54">
        <f>SUM(P40)</f>
        <v>19</v>
      </c>
      <c r="AM40" s="54"/>
      <c r="AN40" s="54"/>
      <c r="AO40" s="54">
        <f>SUM(S40)</f>
        <v>8</v>
      </c>
      <c r="AP40" s="54"/>
      <c r="AQ40" s="54">
        <f>SUM(U40)</f>
        <v>17</v>
      </c>
      <c r="AR40" s="200">
        <f>SUM(Z40:AQ40)</f>
        <v>172</v>
      </c>
      <c r="AS40" s="202">
        <f>SUM(Z41:AQ41)</f>
        <v>110</v>
      </c>
    </row>
    <row r="41" spans="1:45" ht="18" customHeight="1" thickBot="1" x14ac:dyDescent="0.3">
      <c r="A41" s="197"/>
      <c r="B41" s="199"/>
      <c r="C41" s="48" t="s">
        <v>3</v>
      </c>
      <c r="D41" s="96">
        <v>0</v>
      </c>
      <c r="E41" s="98">
        <v>0</v>
      </c>
      <c r="F41" s="96">
        <v>0</v>
      </c>
      <c r="G41" s="96">
        <v>0</v>
      </c>
      <c r="H41" s="96">
        <v>0</v>
      </c>
      <c r="I41" s="96">
        <v>0</v>
      </c>
      <c r="J41" s="97">
        <v>0</v>
      </c>
      <c r="K41" s="96">
        <v>0</v>
      </c>
      <c r="L41" s="96">
        <v>0</v>
      </c>
      <c r="M41" s="96">
        <v>90</v>
      </c>
      <c r="N41" s="96">
        <v>0</v>
      </c>
      <c r="O41" s="96">
        <v>0</v>
      </c>
      <c r="P41" s="98">
        <v>0</v>
      </c>
      <c r="Q41" s="96">
        <v>0</v>
      </c>
      <c r="R41" s="96">
        <v>0</v>
      </c>
      <c r="S41" s="98">
        <v>20</v>
      </c>
      <c r="T41" s="97">
        <v>0</v>
      </c>
      <c r="U41" s="104">
        <v>0</v>
      </c>
      <c r="W41" s="197"/>
      <c r="X41" s="199"/>
      <c r="Y41" s="48" t="s">
        <v>3</v>
      </c>
      <c r="Z41" s="55"/>
      <c r="AA41" s="55"/>
      <c r="AB41" s="55"/>
      <c r="AC41" s="55">
        <f>SUM(G41)</f>
        <v>0</v>
      </c>
      <c r="AD41" s="55">
        <f>SUM(H41)</f>
        <v>0</v>
      </c>
      <c r="AE41" s="55"/>
      <c r="AF41" s="55">
        <f t="shared" si="32"/>
        <v>0</v>
      </c>
      <c r="AG41" s="55">
        <f t="shared" si="32"/>
        <v>0</v>
      </c>
      <c r="AH41" s="55">
        <f t="shared" si="32"/>
        <v>0</v>
      </c>
      <c r="AI41" s="55">
        <f t="shared" si="32"/>
        <v>90</v>
      </c>
      <c r="AJ41" s="55"/>
      <c r="AK41" s="55">
        <f>SUM(O41)</f>
        <v>0</v>
      </c>
      <c r="AL41" s="55">
        <f>SUM(P41)</f>
        <v>0</v>
      </c>
      <c r="AM41" s="55"/>
      <c r="AN41" s="55"/>
      <c r="AO41" s="55">
        <f>SUM(S41)</f>
        <v>20</v>
      </c>
      <c r="AP41" s="55"/>
      <c r="AQ41" s="55">
        <f>SUM(U41)</f>
        <v>0</v>
      </c>
      <c r="AR41" s="201"/>
      <c r="AS41" s="203"/>
    </row>
    <row r="42" spans="1:45" ht="18" customHeight="1" x14ac:dyDescent="0.25">
      <c r="A42" s="196" t="s">
        <v>46</v>
      </c>
      <c r="B42" s="198" t="s">
        <v>37</v>
      </c>
      <c r="C42" s="47" t="s">
        <v>2</v>
      </c>
      <c r="D42" s="94">
        <v>28</v>
      </c>
      <c r="E42" s="95">
        <v>22</v>
      </c>
      <c r="F42" s="94">
        <v>21</v>
      </c>
      <c r="G42" s="94">
        <v>29</v>
      </c>
      <c r="H42" s="94">
        <v>20</v>
      </c>
      <c r="I42" s="95">
        <v>24</v>
      </c>
      <c r="J42" s="94">
        <v>21</v>
      </c>
      <c r="K42" s="95">
        <v>20</v>
      </c>
      <c r="L42" s="94">
        <v>20</v>
      </c>
      <c r="M42" s="95">
        <v>7</v>
      </c>
      <c r="N42" s="94">
        <v>25</v>
      </c>
      <c r="O42" s="94">
        <v>17</v>
      </c>
      <c r="P42" s="94">
        <v>28</v>
      </c>
      <c r="Q42" s="94">
        <v>24</v>
      </c>
      <c r="R42" s="94">
        <v>24</v>
      </c>
      <c r="S42" s="95">
        <v>1</v>
      </c>
      <c r="T42" s="106">
        <v>26</v>
      </c>
      <c r="U42" s="108">
        <v>26</v>
      </c>
      <c r="W42" s="196" t="s">
        <v>46</v>
      </c>
      <c r="X42" s="198" t="s">
        <v>37</v>
      </c>
      <c r="Y42" s="47" t="s">
        <v>2</v>
      </c>
      <c r="Z42" s="54"/>
      <c r="AA42" s="54">
        <f>SUM(E42)</f>
        <v>22</v>
      </c>
      <c r="AB42" s="54">
        <f>SUM(F42)</f>
        <v>21</v>
      </c>
      <c r="AC42" s="54"/>
      <c r="AD42" s="54">
        <f t="shared" ref="AD42:AI43" si="33">SUM(H42)</f>
        <v>20</v>
      </c>
      <c r="AE42" s="54">
        <f t="shared" si="33"/>
        <v>24</v>
      </c>
      <c r="AF42" s="54">
        <f t="shared" si="33"/>
        <v>21</v>
      </c>
      <c r="AG42" s="54">
        <f t="shared" si="33"/>
        <v>20</v>
      </c>
      <c r="AH42" s="54">
        <f t="shared" si="33"/>
        <v>20</v>
      </c>
      <c r="AI42" s="54">
        <f t="shared" si="33"/>
        <v>7</v>
      </c>
      <c r="AJ42" s="54"/>
      <c r="AK42" s="54">
        <f>SUM(O42)</f>
        <v>17</v>
      </c>
      <c r="AL42" s="54"/>
      <c r="AM42" s="54"/>
      <c r="AN42" s="54"/>
      <c r="AO42" s="54">
        <f>SUM(S42)</f>
        <v>1</v>
      </c>
      <c r="AP42" s="54"/>
      <c r="AQ42" s="54"/>
      <c r="AR42" s="200">
        <f>SUM(Z42:AQ42)</f>
        <v>173</v>
      </c>
      <c r="AS42" s="202">
        <f>SUM(Z43:AQ43)</f>
        <v>2720</v>
      </c>
    </row>
    <row r="43" spans="1:45" ht="18" customHeight="1" thickBot="1" x14ac:dyDescent="0.3">
      <c r="A43" s="197"/>
      <c r="B43" s="199"/>
      <c r="C43" s="48" t="s">
        <v>3</v>
      </c>
      <c r="D43" s="97">
        <v>0</v>
      </c>
      <c r="E43" s="98">
        <v>0</v>
      </c>
      <c r="F43" s="96">
        <v>0</v>
      </c>
      <c r="G43" s="97">
        <v>0</v>
      </c>
      <c r="H43" s="96">
        <v>0</v>
      </c>
      <c r="I43" s="96">
        <v>0</v>
      </c>
      <c r="J43" s="97">
        <v>0</v>
      </c>
      <c r="K43" s="96">
        <v>0</v>
      </c>
      <c r="L43" s="96">
        <v>0</v>
      </c>
      <c r="M43" s="98">
        <v>190</v>
      </c>
      <c r="N43" s="96">
        <v>0</v>
      </c>
      <c r="O43" s="96">
        <v>0</v>
      </c>
      <c r="P43" s="96">
        <v>0</v>
      </c>
      <c r="Q43" s="96">
        <v>0</v>
      </c>
      <c r="R43" s="96">
        <v>0</v>
      </c>
      <c r="S43" s="98">
        <v>2530</v>
      </c>
      <c r="T43" s="97">
        <v>0</v>
      </c>
      <c r="U43" s="104">
        <v>0</v>
      </c>
      <c r="W43" s="197"/>
      <c r="X43" s="199"/>
      <c r="Y43" s="48" t="s">
        <v>3</v>
      </c>
      <c r="Z43" s="55"/>
      <c r="AA43" s="55">
        <f>SUM(E43)</f>
        <v>0</v>
      </c>
      <c r="AB43" s="55">
        <f>SUM(F43)</f>
        <v>0</v>
      </c>
      <c r="AC43" s="55"/>
      <c r="AD43" s="55">
        <f t="shared" si="33"/>
        <v>0</v>
      </c>
      <c r="AE43" s="55">
        <f t="shared" si="33"/>
        <v>0</v>
      </c>
      <c r="AF43" s="55">
        <f t="shared" si="33"/>
        <v>0</v>
      </c>
      <c r="AG43" s="55">
        <f t="shared" si="33"/>
        <v>0</v>
      </c>
      <c r="AH43" s="55">
        <f t="shared" si="33"/>
        <v>0</v>
      </c>
      <c r="AI43" s="55">
        <f t="shared" si="33"/>
        <v>190</v>
      </c>
      <c r="AJ43" s="55"/>
      <c r="AK43" s="55">
        <f>SUM(O43)</f>
        <v>0</v>
      </c>
      <c r="AL43" s="55"/>
      <c r="AM43" s="55"/>
      <c r="AN43" s="55"/>
      <c r="AO43" s="55">
        <f>SUM(S43)</f>
        <v>2530</v>
      </c>
      <c r="AP43" s="55"/>
      <c r="AQ43" s="55"/>
      <c r="AR43" s="201"/>
      <c r="AS43" s="203"/>
    </row>
    <row r="44" spans="1:45" ht="18" customHeight="1" x14ac:dyDescent="0.25">
      <c r="A44" s="196" t="s">
        <v>103</v>
      </c>
      <c r="B44" s="198" t="s">
        <v>37</v>
      </c>
      <c r="C44" s="47" t="s">
        <v>2</v>
      </c>
      <c r="D44" s="94">
        <v>28</v>
      </c>
      <c r="E44" s="94">
        <v>22</v>
      </c>
      <c r="F44" s="94">
        <v>21</v>
      </c>
      <c r="G44" s="95">
        <v>29</v>
      </c>
      <c r="H44" s="94">
        <v>20</v>
      </c>
      <c r="I44" s="95">
        <v>24</v>
      </c>
      <c r="J44" s="94">
        <v>21</v>
      </c>
      <c r="K44" s="95">
        <v>20</v>
      </c>
      <c r="L44" s="94">
        <v>20</v>
      </c>
      <c r="M44" s="95">
        <v>14</v>
      </c>
      <c r="N44" s="94">
        <v>25</v>
      </c>
      <c r="O44" s="94">
        <v>17</v>
      </c>
      <c r="P44" s="94">
        <v>28</v>
      </c>
      <c r="Q44" s="94">
        <v>24</v>
      </c>
      <c r="R44" s="94">
        <v>24</v>
      </c>
      <c r="S44" s="95">
        <v>20</v>
      </c>
      <c r="T44" s="106">
        <v>9</v>
      </c>
      <c r="U44" s="106">
        <v>17</v>
      </c>
      <c r="W44" s="196" t="s">
        <v>103</v>
      </c>
      <c r="X44" s="198" t="s">
        <v>37</v>
      </c>
      <c r="Y44" s="47" t="s">
        <v>2</v>
      </c>
      <c r="Z44" s="54"/>
      <c r="AA44" s="54"/>
      <c r="AB44" s="54">
        <f>SUM(F44)</f>
        <v>21</v>
      </c>
      <c r="AC44" s="54"/>
      <c r="AD44" s="54">
        <f>SUM(H44)</f>
        <v>20</v>
      </c>
      <c r="AE44" s="54"/>
      <c r="AF44" s="54">
        <f t="shared" ref="AF44:AI45" si="34">SUM(J44)</f>
        <v>21</v>
      </c>
      <c r="AG44" s="54">
        <f t="shared" si="34"/>
        <v>20</v>
      </c>
      <c r="AH44" s="54">
        <f t="shared" si="34"/>
        <v>20</v>
      </c>
      <c r="AI44" s="54">
        <f t="shared" si="34"/>
        <v>14</v>
      </c>
      <c r="AJ44" s="54"/>
      <c r="AK44" s="54">
        <f>SUM(O44)</f>
        <v>17</v>
      </c>
      <c r="AL44" s="54"/>
      <c r="AM44" s="54"/>
      <c r="AN44" s="54"/>
      <c r="AO44" s="54">
        <f t="shared" ref="AO44:AQ45" si="35">SUM(S44)</f>
        <v>20</v>
      </c>
      <c r="AP44" s="54">
        <f t="shared" si="35"/>
        <v>9</v>
      </c>
      <c r="AQ44" s="54">
        <f t="shared" si="35"/>
        <v>17</v>
      </c>
      <c r="AR44" s="200">
        <f>SUM(Z44:AQ44)</f>
        <v>179</v>
      </c>
      <c r="AS44" s="202">
        <f>SUM(Z45:AQ45)</f>
        <v>410</v>
      </c>
    </row>
    <row r="45" spans="1:45" ht="18" customHeight="1" thickBot="1" x14ac:dyDescent="0.3">
      <c r="A45" s="204"/>
      <c r="B45" s="199"/>
      <c r="C45" s="48" t="s">
        <v>3</v>
      </c>
      <c r="D45" s="96">
        <v>0</v>
      </c>
      <c r="E45" s="96">
        <v>0</v>
      </c>
      <c r="F45" s="96">
        <v>0</v>
      </c>
      <c r="G45" s="96">
        <v>0</v>
      </c>
      <c r="H45" s="96">
        <v>0</v>
      </c>
      <c r="I45" s="96">
        <v>0</v>
      </c>
      <c r="J45" s="97">
        <v>0</v>
      </c>
      <c r="K45" s="96">
        <v>0</v>
      </c>
      <c r="L45" s="96">
        <v>0</v>
      </c>
      <c r="M45" s="96">
        <v>40</v>
      </c>
      <c r="N45" s="96">
        <v>0</v>
      </c>
      <c r="O45" s="96">
        <v>0</v>
      </c>
      <c r="P45" s="96">
        <v>0</v>
      </c>
      <c r="Q45" s="96">
        <v>0</v>
      </c>
      <c r="R45" s="96">
        <v>0</v>
      </c>
      <c r="S45" s="98">
        <v>0</v>
      </c>
      <c r="T45" s="97">
        <v>370</v>
      </c>
      <c r="U45" s="104">
        <v>0</v>
      </c>
      <c r="W45" s="204"/>
      <c r="X45" s="199"/>
      <c r="Y45" s="48" t="s">
        <v>3</v>
      </c>
      <c r="Z45" s="55"/>
      <c r="AA45" s="55"/>
      <c r="AB45" s="55">
        <f>SUM(F45)</f>
        <v>0</v>
      </c>
      <c r="AC45" s="55"/>
      <c r="AD45" s="55">
        <f>SUM(H45)</f>
        <v>0</v>
      </c>
      <c r="AE45" s="55"/>
      <c r="AF45" s="55">
        <f t="shared" si="34"/>
        <v>0</v>
      </c>
      <c r="AG45" s="55">
        <f t="shared" si="34"/>
        <v>0</v>
      </c>
      <c r="AH45" s="55">
        <f t="shared" si="34"/>
        <v>0</v>
      </c>
      <c r="AI45" s="55">
        <f t="shared" si="34"/>
        <v>40</v>
      </c>
      <c r="AJ45" s="55"/>
      <c r="AK45" s="55">
        <f>SUM(O45)</f>
        <v>0</v>
      </c>
      <c r="AL45" s="55"/>
      <c r="AM45" s="55"/>
      <c r="AN45" s="55"/>
      <c r="AO45" s="55">
        <f t="shared" si="35"/>
        <v>0</v>
      </c>
      <c r="AP45" s="55">
        <f t="shared" si="35"/>
        <v>370</v>
      </c>
      <c r="AQ45" s="55">
        <f t="shared" si="35"/>
        <v>0</v>
      </c>
      <c r="AR45" s="201"/>
      <c r="AS45" s="203"/>
    </row>
    <row r="46" spans="1:45" ht="18" customHeight="1" x14ac:dyDescent="0.25">
      <c r="A46" s="196" t="s">
        <v>94</v>
      </c>
      <c r="B46" s="198" t="s">
        <v>37</v>
      </c>
      <c r="C46" s="47" t="s">
        <v>2</v>
      </c>
      <c r="D46" s="94">
        <v>28</v>
      </c>
      <c r="E46" s="94">
        <v>22</v>
      </c>
      <c r="F46" s="94">
        <v>21</v>
      </c>
      <c r="G46" s="95">
        <v>29</v>
      </c>
      <c r="H46" s="94">
        <v>20</v>
      </c>
      <c r="I46" s="95">
        <v>24</v>
      </c>
      <c r="J46" s="94">
        <v>21</v>
      </c>
      <c r="K46" s="95">
        <v>20</v>
      </c>
      <c r="L46" s="94">
        <v>20</v>
      </c>
      <c r="M46" s="95">
        <v>13</v>
      </c>
      <c r="N46" s="94">
        <v>25</v>
      </c>
      <c r="O46" s="94">
        <v>17</v>
      </c>
      <c r="P46" s="94">
        <v>28</v>
      </c>
      <c r="Q46" s="94">
        <v>24</v>
      </c>
      <c r="R46" s="94">
        <v>24</v>
      </c>
      <c r="S46" s="95">
        <v>20</v>
      </c>
      <c r="T46" s="106">
        <v>26</v>
      </c>
      <c r="U46" s="106">
        <v>5</v>
      </c>
      <c r="W46" s="196" t="s">
        <v>94</v>
      </c>
      <c r="X46" s="198" t="s">
        <v>37</v>
      </c>
      <c r="Y46" s="47" t="s">
        <v>2</v>
      </c>
      <c r="Z46" s="54"/>
      <c r="AA46" s="54">
        <f t="shared" ref="AA46:AB47" si="36">SUM(E46)</f>
        <v>22</v>
      </c>
      <c r="AB46" s="54">
        <f t="shared" si="36"/>
        <v>21</v>
      </c>
      <c r="AC46" s="54"/>
      <c r="AD46" s="54">
        <f t="shared" ref="AD46:AQ47" si="37">SUM(H46)</f>
        <v>20</v>
      </c>
      <c r="AE46" s="54"/>
      <c r="AF46" s="54">
        <f t="shared" si="37"/>
        <v>21</v>
      </c>
      <c r="AG46" s="54">
        <f t="shared" si="37"/>
        <v>20</v>
      </c>
      <c r="AH46" s="54">
        <f t="shared" si="37"/>
        <v>20</v>
      </c>
      <c r="AI46" s="54">
        <f t="shared" si="37"/>
        <v>13</v>
      </c>
      <c r="AJ46" s="54"/>
      <c r="AK46" s="54">
        <f t="shared" si="37"/>
        <v>17</v>
      </c>
      <c r="AL46" s="54"/>
      <c r="AM46" s="54"/>
      <c r="AN46" s="54"/>
      <c r="AO46" s="54">
        <f t="shared" si="37"/>
        <v>20</v>
      </c>
      <c r="AP46" s="54"/>
      <c r="AQ46" s="54">
        <f t="shared" si="37"/>
        <v>5</v>
      </c>
      <c r="AR46" s="200">
        <f>SUM(Z46:AQ46)</f>
        <v>179</v>
      </c>
      <c r="AS46" s="202">
        <f>SUM(Z47:AQ47)</f>
        <v>100</v>
      </c>
    </row>
    <row r="47" spans="1:45" ht="18" customHeight="1" thickBot="1" x14ac:dyDescent="0.3">
      <c r="A47" s="204"/>
      <c r="B47" s="199"/>
      <c r="C47" s="48" t="s">
        <v>3</v>
      </c>
      <c r="D47" s="96">
        <v>0</v>
      </c>
      <c r="E47" s="96">
        <v>0</v>
      </c>
      <c r="F47" s="96">
        <v>0</v>
      </c>
      <c r="G47" s="96">
        <v>0</v>
      </c>
      <c r="H47" s="96">
        <v>0</v>
      </c>
      <c r="I47" s="96">
        <v>0</v>
      </c>
      <c r="J47" s="97">
        <v>0</v>
      </c>
      <c r="K47" s="96">
        <v>0</v>
      </c>
      <c r="L47" s="96">
        <v>0</v>
      </c>
      <c r="M47" s="96">
        <v>80</v>
      </c>
      <c r="N47" s="96">
        <v>0</v>
      </c>
      <c r="O47" s="96">
        <v>0</v>
      </c>
      <c r="P47" s="96">
        <v>0</v>
      </c>
      <c r="Q47" s="96">
        <v>0</v>
      </c>
      <c r="R47" s="96">
        <v>0</v>
      </c>
      <c r="S47" s="98">
        <v>0</v>
      </c>
      <c r="T47" s="97">
        <v>0</v>
      </c>
      <c r="U47" s="97">
        <v>20</v>
      </c>
      <c r="W47" s="204"/>
      <c r="X47" s="199"/>
      <c r="Y47" s="48" t="s">
        <v>3</v>
      </c>
      <c r="Z47" s="55"/>
      <c r="AA47" s="55">
        <f t="shared" si="36"/>
        <v>0</v>
      </c>
      <c r="AB47" s="55">
        <f t="shared" si="36"/>
        <v>0</v>
      </c>
      <c r="AC47" s="55"/>
      <c r="AD47" s="55">
        <f t="shared" si="37"/>
        <v>0</v>
      </c>
      <c r="AE47" s="55"/>
      <c r="AF47" s="55">
        <f t="shared" si="37"/>
        <v>0</v>
      </c>
      <c r="AG47" s="55">
        <f t="shared" si="37"/>
        <v>0</v>
      </c>
      <c r="AH47" s="55">
        <f t="shared" si="37"/>
        <v>0</v>
      </c>
      <c r="AI47" s="55">
        <f t="shared" si="37"/>
        <v>80</v>
      </c>
      <c r="AJ47" s="55"/>
      <c r="AK47" s="55">
        <f t="shared" si="37"/>
        <v>0</v>
      </c>
      <c r="AL47" s="55"/>
      <c r="AM47" s="55"/>
      <c r="AN47" s="55"/>
      <c r="AO47" s="55">
        <f t="shared" si="37"/>
        <v>0</v>
      </c>
      <c r="AP47" s="55"/>
      <c r="AQ47" s="55">
        <f t="shared" si="37"/>
        <v>20</v>
      </c>
      <c r="AR47" s="201"/>
      <c r="AS47" s="203"/>
    </row>
    <row r="48" spans="1:45" ht="18" customHeight="1" x14ac:dyDescent="0.35"/>
    <row r="49" spans="1:45" ht="18" customHeight="1" thickBot="1" x14ac:dyDescent="0.4"/>
    <row r="50" spans="1:45" ht="18" customHeight="1" x14ac:dyDescent="0.25">
      <c r="A50" s="196" t="s">
        <v>71</v>
      </c>
      <c r="B50" s="198" t="s">
        <v>35</v>
      </c>
      <c r="C50" s="47" t="s">
        <v>2</v>
      </c>
      <c r="D50" s="94">
        <v>28</v>
      </c>
      <c r="E50" s="95">
        <v>22</v>
      </c>
      <c r="F50" s="94">
        <v>21</v>
      </c>
      <c r="G50" s="95">
        <v>20</v>
      </c>
      <c r="H50" s="94">
        <v>20</v>
      </c>
      <c r="I50" s="95">
        <v>24</v>
      </c>
      <c r="J50" s="94">
        <v>21</v>
      </c>
      <c r="K50" s="95">
        <v>20</v>
      </c>
      <c r="L50" s="94">
        <v>20</v>
      </c>
      <c r="M50" s="95">
        <v>10</v>
      </c>
      <c r="N50" s="94">
        <v>25</v>
      </c>
      <c r="O50" s="94">
        <v>17</v>
      </c>
      <c r="P50" s="94">
        <v>28</v>
      </c>
      <c r="Q50" s="94">
        <v>24</v>
      </c>
      <c r="R50" s="94">
        <v>24</v>
      </c>
      <c r="S50" s="94">
        <v>29</v>
      </c>
      <c r="T50" s="106">
        <v>26</v>
      </c>
      <c r="U50" s="106">
        <v>17</v>
      </c>
      <c r="W50" s="196" t="s">
        <v>71</v>
      </c>
      <c r="X50" s="198" t="s">
        <v>35</v>
      </c>
      <c r="Y50" s="47" t="s">
        <v>2</v>
      </c>
      <c r="Z50" s="54"/>
      <c r="AA50" s="54">
        <f t="shared" ref="AA50:AI51" si="38">SUM(E50)</f>
        <v>22</v>
      </c>
      <c r="AB50" s="54">
        <f t="shared" si="38"/>
        <v>21</v>
      </c>
      <c r="AC50" s="54">
        <f t="shared" si="38"/>
        <v>20</v>
      </c>
      <c r="AD50" s="54">
        <f t="shared" si="38"/>
        <v>20</v>
      </c>
      <c r="AE50" s="54"/>
      <c r="AF50" s="54">
        <f t="shared" si="38"/>
        <v>21</v>
      </c>
      <c r="AG50" s="54">
        <f t="shared" si="38"/>
        <v>20</v>
      </c>
      <c r="AH50" s="54">
        <f t="shared" si="38"/>
        <v>20</v>
      </c>
      <c r="AI50" s="54">
        <f t="shared" si="38"/>
        <v>10</v>
      </c>
      <c r="AJ50" s="54"/>
      <c r="AK50" s="54">
        <f>SUM(O50)</f>
        <v>17</v>
      </c>
      <c r="AL50" s="54"/>
      <c r="AM50" s="54"/>
      <c r="AN50" s="54"/>
      <c r="AO50" s="54"/>
      <c r="AP50" s="54"/>
      <c r="AQ50" s="54">
        <f t="shared" ref="AQ50:AQ51" si="39">SUM(U50)</f>
        <v>17</v>
      </c>
      <c r="AR50" s="200">
        <f>SUM(Z50:AQ50)</f>
        <v>188</v>
      </c>
      <c r="AS50" s="202">
        <f>SUM(Z51:AQ51)</f>
        <v>90</v>
      </c>
    </row>
    <row r="51" spans="1:45" ht="18" customHeight="1" thickBot="1" x14ac:dyDescent="0.3">
      <c r="A51" s="197"/>
      <c r="B51" s="199"/>
      <c r="C51" s="48" t="s">
        <v>3</v>
      </c>
      <c r="D51" s="96">
        <v>0</v>
      </c>
      <c r="E51" s="98">
        <v>0</v>
      </c>
      <c r="F51" s="96">
        <v>0</v>
      </c>
      <c r="G51" s="96">
        <v>0</v>
      </c>
      <c r="H51" s="96">
        <v>0</v>
      </c>
      <c r="I51" s="96">
        <v>0</v>
      </c>
      <c r="J51" s="97">
        <v>0</v>
      </c>
      <c r="K51" s="96">
        <v>0</v>
      </c>
      <c r="L51" s="96">
        <v>0</v>
      </c>
      <c r="M51" s="98">
        <v>90</v>
      </c>
      <c r="N51" s="96">
        <v>0</v>
      </c>
      <c r="O51" s="96">
        <v>0</v>
      </c>
      <c r="P51" s="96">
        <v>0</v>
      </c>
      <c r="Q51" s="96">
        <v>0</v>
      </c>
      <c r="R51" s="96">
        <v>0</v>
      </c>
      <c r="S51" s="96">
        <v>0</v>
      </c>
      <c r="T51" s="97">
        <v>0</v>
      </c>
      <c r="U51" s="104">
        <v>0</v>
      </c>
      <c r="W51" s="197"/>
      <c r="X51" s="199"/>
      <c r="Y51" s="48" t="s">
        <v>3</v>
      </c>
      <c r="Z51" s="55"/>
      <c r="AA51" s="55">
        <f t="shared" si="38"/>
        <v>0</v>
      </c>
      <c r="AB51" s="55">
        <f t="shared" si="38"/>
        <v>0</v>
      </c>
      <c r="AC51" s="55">
        <f t="shared" si="38"/>
        <v>0</v>
      </c>
      <c r="AD51" s="55">
        <f t="shared" si="38"/>
        <v>0</v>
      </c>
      <c r="AE51" s="55"/>
      <c r="AF51" s="55">
        <f t="shared" si="38"/>
        <v>0</v>
      </c>
      <c r="AG51" s="55">
        <f t="shared" si="38"/>
        <v>0</v>
      </c>
      <c r="AH51" s="55">
        <f t="shared" si="38"/>
        <v>0</v>
      </c>
      <c r="AI51" s="55">
        <f t="shared" si="38"/>
        <v>90</v>
      </c>
      <c r="AJ51" s="55"/>
      <c r="AK51" s="55">
        <f>SUM(O51)</f>
        <v>0</v>
      </c>
      <c r="AL51" s="55"/>
      <c r="AM51" s="55"/>
      <c r="AN51" s="55"/>
      <c r="AO51" s="55"/>
      <c r="AP51" s="55"/>
      <c r="AQ51" s="55">
        <f t="shared" si="39"/>
        <v>0</v>
      </c>
      <c r="AR51" s="201"/>
      <c r="AS51" s="203"/>
    </row>
    <row r="52" spans="1:45" ht="18" customHeight="1" x14ac:dyDescent="0.25">
      <c r="A52" s="196" t="s">
        <v>64</v>
      </c>
      <c r="B52" s="198" t="s">
        <v>36</v>
      </c>
      <c r="C52" s="47" t="s">
        <v>2</v>
      </c>
      <c r="D52" s="94">
        <v>28</v>
      </c>
      <c r="E52" s="95">
        <v>22</v>
      </c>
      <c r="F52" s="94">
        <v>21</v>
      </c>
      <c r="G52" s="95">
        <v>20</v>
      </c>
      <c r="H52" s="94">
        <v>20</v>
      </c>
      <c r="I52" s="95">
        <v>24</v>
      </c>
      <c r="J52" s="94">
        <v>21</v>
      </c>
      <c r="K52" s="95">
        <v>20</v>
      </c>
      <c r="L52" s="94">
        <v>20</v>
      </c>
      <c r="M52" s="95">
        <v>22</v>
      </c>
      <c r="N52" s="94">
        <v>25</v>
      </c>
      <c r="O52" s="94">
        <v>17</v>
      </c>
      <c r="P52" s="94">
        <v>28</v>
      </c>
      <c r="Q52" s="94">
        <v>24</v>
      </c>
      <c r="R52" s="94">
        <v>24</v>
      </c>
      <c r="S52" s="95">
        <v>20</v>
      </c>
      <c r="T52" s="106">
        <v>26</v>
      </c>
      <c r="U52" s="108">
        <v>26</v>
      </c>
      <c r="W52" s="196" t="s">
        <v>64</v>
      </c>
      <c r="X52" s="198" t="s">
        <v>36</v>
      </c>
      <c r="Y52" s="47" t="s">
        <v>2</v>
      </c>
      <c r="Z52" s="54"/>
      <c r="AA52" s="54">
        <f t="shared" ref="AA52:AI53" si="40">SUM(E52)</f>
        <v>22</v>
      </c>
      <c r="AB52" s="54">
        <f t="shared" si="40"/>
        <v>21</v>
      </c>
      <c r="AC52" s="54">
        <f t="shared" si="40"/>
        <v>20</v>
      </c>
      <c r="AD52" s="54">
        <f t="shared" si="40"/>
        <v>20</v>
      </c>
      <c r="AE52" s="54"/>
      <c r="AF52" s="54">
        <f t="shared" si="40"/>
        <v>21</v>
      </c>
      <c r="AG52" s="54">
        <f t="shared" si="40"/>
        <v>20</v>
      </c>
      <c r="AH52" s="54">
        <f t="shared" si="40"/>
        <v>20</v>
      </c>
      <c r="AI52" s="54">
        <f t="shared" si="40"/>
        <v>22</v>
      </c>
      <c r="AJ52" s="54"/>
      <c r="AK52" s="54">
        <f t="shared" ref="AK52:AO53" si="41">SUM(O52)</f>
        <v>17</v>
      </c>
      <c r="AL52" s="54"/>
      <c r="AM52" s="54"/>
      <c r="AN52" s="54"/>
      <c r="AO52" s="54">
        <f t="shared" si="41"/>
        <v>20</v>
      </c>
      <c r="AP52" s="54"/>
      <c r="AQ52" s="54"/>
      <c r="AR52" s="200">
        <f>SUM(Z52:AQ52)</f>
        <v>203</v>
      </c>
      <c r="AS52" s="202">
        <f>SUM(Z53:AQ53)</f>
        <v>0</v>
      </c>
    </row>
    <row r="53" spans="1:45" ht="18" customHeight="1" thickBot="1" x14ac:dyDescent="0.3">
      <c r="A53" s="197"/>
      <c r="B53" s="199"/>
      <c r="C53" s="48" t="s">
        <v>3</v>
      </c>
      <c r="D53" s="96">
        <v>0</v>
      </c>
      <c r="E53" s="98">
        <v>0</v>
      </c>
      <c r="F53" s="96">
        <v>0</v>
      </c>
      <c r="G53" s="96">
        <v>0</v>
      </c>
      <c r="H53" s="96">
        <v>0</v>
      </c>
      <c r="I53" s="96">
        <v>0</v>
      </c>
      <c r="J53" s="97">
        <v>0</v>
      </c>
      <c r="K53" s="96">
        <v>0</v>
      </c>
      <c r="L53" s="96">
        <v>0</v>
      </c>
      <c r="M53" s="96">
        <v>0</v>
      </c>
      <c r="N53" s="96">
        <v>0</v>
      </c>
      <c r="O53" s="96">
        <v>0</v>
      </c>
      <c r="P53" s="96">
        <v>0</v>
      </c>
      <c r="Q53" s="96">
        <v>0</v>
      </c>
      <c r="R53" s="96">
        <v>0</v>
      </c>
      <c r="S53" s="98">
        <v>0</v>
      </c>
      <c r="T53" s="97">
        <v>0</v>
      </c>
      <c r="U53" s="104">
        <v>0</v>
      </c>
      <c r="W53" s="197"/>
      <c r="X53" s="199"/>
      <c r="Y53" s="48" t="s">
        <v>3</v>
      </c>
      <c r="Z53" s="55"/>
      <c r="AA53" s="55">
        <f t="shared" si="40"/>
        <v>0</v>
      </c>
      <c r="AB53" s="55">
        <f t="shared" si="40"/>
        <v>0</v>
      </c>
      <c r="AC53" s="55">
        <f t="shared" si="40"/>
        <v>0</v>
      </c>
      <c r="AD53" s="55">
        <f t="shared" si="40"/>
        <v>0</v>
      </c>
      <c r="AE53" s="55"/>
      <c r="AF53" s="55">
        <f t="shared" si="40"/>
        <v>0</v>
      </c>
      <c r="AG53" s="55">
        <f t="shared" si="40"/>
        <v>0</v>
      </c>
      <c r="AH53" s="55">
        <f t="shared" si="40"/>
        <v>0</v>
      </c>
      <c r="AI53" s="55">
        <f t="shared" si="40"/>
        <v>0</v>
      </c>
      <c r="AJ53" s="55"/>
      <c r="AK53" s="55">
        <f t="shared" si="41"/>
        <v>0</v>
      </c>
      <c r="AL53" s="55"/>
      <c r="AM53" s="55"/>
      <c r="AN53" s="55"/>
      <c r="AO53" s="55">
        <f t="shared" si="41"/>
        <v>0</v>
      </c>
      <c r="AP53" s="55"/>
      <c r="AQ53" s="55"/>
      <c r="AR53" s="201"/>
      <c r="AS53" s="203"/>
    </row>
    <row r="54" spans="1:45" ht="18" customHeight="1" x14ac:dyDescent="0.25">
      <c r="A54" s="196" t="s">
        <v>74</v>
      </c>
      <c r="B54" s="198" t="s">
        <v>35</v>
      </c>
      <c r="C54" s="47" t="s">
        <v>2</v>
      </c>
      <c r="D54" s="94">
        <v>28</v>
      </c>
      <c r="E54" s="95">
        <v>22</v>
      </c>
      <c r="F54" s="94">
        <v>21</v>
      </c>
      <c r="G54" s="95">
        <v>29</v>
      </c>
      <c r="H54" s="94">
        <v>20</v>
      </c>
      <c r="I54" s="95">
        <v>24</v>
      </c>
      <c r="J54" s="94">
        <v>21</v>
      </c>
      <c r="K54" s="95">
        <v>20</v>
      </c>
      <c r="L54" s="94">
        <v>20</v>
      </c>
      <c r="M54" s="95">
        <v>22</v>
      </c>
      <c r="N54" s="94">
        <v>25</v>
      </c>
      <c r="O54" s="94">
        <v>17</v>
      </c>
      <c r="P54" s="94">
        <v>28</v>
      </c>
      <c r="Q54" s="94">
        <v>24</v>
      </c>
      <c r="R54" s="94">
        <v>24</v>
      </c>
      <c r="S54" s="94">
        <v>29</v>
      </c>
      <c r="T54" s="106">
        <v>26</v>
      </c>
      <c r="U54" s="108">
        <v>26</v>
      </c>
      <c r="W54" s="196" t="s">
        <v>74</v>
      </c>
      <c r="X54" s="198" t="s">
        <v>35</v>
      </c>
      <c r="Y54" s="47" t="s">
        <v>2</v>
      </c>
      <c r="Z54" s="54"/>
      <c r="AA54" s="54">
        <f t="shared" ref="AA54:AA55" si="42">SUM(E54)</f>
        <v>22</v>
      </c>
      <c r="AB54" s="54">
        <f t="shared" ref="AB54:AB55" si="43">SUM(F54)</f>
        <v>21</v>
      </c>
      <c r="AC54" s="54"/>
      <c r="AD54" s="54">
        <f t="shared" ref="AD54:AD55" si="44">SUM(H54)</f>
        <v>20</v>
      </c>
      <c r="AE54" s="54">
        <f t="shared" ref="AE54:AE55" si="45">SUM(I54)</f>
        <v>24</v>
      </c>
      <c r="AF54" s="54">
        <f t="shared" ref="AF54:AF55" si="46">SUM(J54)</f>
        <v>21</v>
      </c>
      <c r="AG54" s="54">
        <f t="shared" ref="AG54:AG55" si="47">SUM(K54)</f>
        <v>20</v>
      </c>
      <c r="AH54" s="54">
        <f t="shared" ref="AH54:AH55" si="48">SUM(L54)</f>
        <v>20</v>
      </c>
      <c r="AI54" s="54">
        <f t="shared" ref="AI54:AI55" si="49">SUM(M54)</f>
        <v>22</v>
      </c>
      <c r="AJ54" s="54"/>
      <c r="AK54" s="54">
        <f t="shared" ref="AK54:AK55" si="50">SUM(O54)</f>
        <v>17</v>
      </c>
      <c r="AL54" s="54"/>
      <c r="AM54" s="54">
        <f t="shared" ref="AM54:AM55" si="51">SUM(Q54)</f>
        <v>24</v>
      </c>
      <c r="AN54" s="54"/>
      <c r="AO54" s="54"/>
      <c r="AP54" s="54"/>
      <c r="AQ54" s="54"/>
      <c r="AR54" s="200">
        <f t="shared" ref="AR54" si="52">SUM(Z54:AQ54)</f>
        <v>211</v>
      </c>
      <c r="AS54" s="202">
        <f t="shared" ref="AS54" si="53">SUM(Z55:AQ55)</f>
        <v>0</v>
      </c>
    </row>
    <row r="55" spans="1:45" ht="18" customHeight="1" thickBot="1" x14ac:dyDescent="0.3">
      <c r="A55" s="197"/>
      <c r="B55" s="199"/>
      <c r="C55" s="48" t="s">
        <v>3</v>
      </c>
      <c r="D55" s="96">
        <v>0</v>
      </c>
      <c r="E55" s="98">
        <v>0</v>
      </c>
      <c r="F55" s="96">
        <v>0</v>
      </c>
      <c r="G55" s="97">
        <v>0</v>
      </c>
      <c r="H55" s="96">
        <v>0</v>
      </c>
      <c r="I55" s="96">
        <v>0</v>
      </c>
      <c r="J55" s="97">
        <v>0</v>
      </c>
      <c r="K55" s="96">
        <v>0</v>
      </c>
      <c r="L55" s="96">
        <v>0</v>
      </c>
      <c r="M55" s="97">
        <v>0</v>
      </c>
      <c r="N55" s="96">
        <v>0</v>
      </c>
      <c r="O55" s="96">
        <v>0</v>
      </c>
      <c r="P55" s="96">
        <v>0</v>
      </c>
      <c r="Q55" s="96">
        <v>0</v>
      </c>
      <c r="R55" s="96">
        <v>0</v>
      </c>
      <c r="S55" s="96">
        <v>0</v>
      </c>
      <c r="T55" s="97">
        <v>0</v>
      </c>
      <c r="U55" s="104">
        <v>0</v>
      </c>
      <c r="W55" s="197"/>
      <c r="X55" s="199"/>
      <c r="Y55" s="48" t="s">
        <v>3</v>
      </c>
      <c r="Z55" s="55"/>
      <c r="AA55" s="55">
        <f t="shared" si="42"/>
        <v>0</v>
      </c>
      <c r="AB55" s="55">
        <f t="shared" si="43"/>
        <v>0</v>
      </c>
      <c r="AC55" s="55"/>
      <c r="AD55" s="55">
        <f t="shared" si="44"/>
        <v>0</v>
      </c>
      <c r="AE55" s="55">
        <f t="shared" si="45"/>
        <v>0</v>
      </c>
      <c r="AF55" s="55">
        <f t="shared" si="46"/>
        <v>0</v>
      </c>
      <c r="AG55" s="55">
        <f t="shared" si="47"/>
        <v>0</v>
      </c>
      <c r="AH55" s="55">
        <f t="shared" si="48"/>
        <v>0</v>
      </c>
      <c r="AI55" s="55">
        <f t="shared" si="49"/>
        <v>0</v>
      </c>
      <c r="AJ55" s="55"/>
      <c r="AK55" s="55">
        <f t="shared" si="50"/>
        <v>0</v>
      </c>
      <c r="AL55" s="55"/>
      <c r="AM55" s="55">
        <f t="shared" si="51"/>
        <v>0</v>
      </c>
      <c r="AN55" s="55"/>
      <c r="AO55" s="55"/>
      <c r="AP55" s="55"/>
      <c r="AQ55" s="55"/>
      <c r="AR55" s="201"/>
      <c r="AS55" s="203"/>
    </row>
    <row r="56" spans="1:45" ht="18" customHeight="1" x14ac:dyDescent="0.25">
      <c r="A56" s="196" t="s">
        <v>82</v>
      </c>
      <c r="B56" s="198" t="s">
        <v>36</v>
      </c>
      <c r="C56" s="47" t="s">
        <v>2</v>
      </c>
      <c r="D56" s="94">
        <v>28</v>
      </c>
      <c r="E56" s="94">
        <v>22</v>
      </c>
      <c r="F56" s="94">
        <v>21</v>
      </c>
      <c r="G56" s="95">
        <v>29</v>
      </c>
      <c r="H56" s="94">
        <v>20</v>
      </c>
      <c r="I56" s="95">
        <v>24</v>
      </c>
      <c r="J56" s="94">
        <v>21</v>
      </c>
      <c r="K56" s="95">
        <v>20</v>
      </c>
      <c r="L56" s="94">
        <v>20</v>
      </c>
      <c r="M56" s="95">
        <v>31</v>
      </c>
      <c r="N56" s="94">
        <v>25</v>
      </c>
      <c r="O56" s="94">
        <v>17</v>
      </c>
      <c r="P56" s="94">
        <v>28</v>
      </c>
      <c r="Q56" s="94">
        <v>24</v>
      </c>
      <c r="R56" s="94">
        <v>24</v>
      </c>
      <c r="S56" s="94">
        <v>29</v>
      </c>
      <c r="T56" s="106">
        <v>26</v>
      </c>
      <c r="U56" s="108">
        <v>26</v>
      </c>
      <c r="W56" s="196" t="s">
        <v>82</v>
      </c>
      <c r="X56" s="198" t="s">
        <v>36</v>
      </c>
      <c r="Y56" s="47" t="s">
        <v>2</v>
      </c>
      <c r="Z56" s="54"/>
      <c r="AA56" s="54">
        <f t="shared" ref="AA56:AH57" si="54">SUM(E56)</f>
        <v>22</v>
      </c>
      <c r="AB56" s="54">
        <f t="shared" si="54"/>
        <v>21</v>
      </c>
      <c r="AC56" s="54"/>
      <c r="AD56" s="54">
        <f t="shared" si="54"/>
        <v>20</v>
      </c>
      <c r="AE56" s="54">
        <f t="shared" si="54"/>
        <v>24</v>
      </c>
      <c r="AF56" s="54">
        <f t="shared" si="54"/>
        <v>21</v>
      </c>
      <c r="AG56" s="54">
        <f t="shared" si="54"/>
        <v>20</v>
      </c>
      <c r="AH56" s="54">
        <f t="shared" si="54"/>
        <v>20</v>
      </c>
      <c r="AI56" s="54"/>
      <c r="AJ56" s="54"/>
      <c r="AK56" s="54">
        <f t="shared" ref="AK56:AN57" si="55">SUM(O56)</f>
        <v>17</v>
      </c>
      <c r="AL56" s="54"/>
      <c r="AM56" s="54">
        <f t="shared" si="55"/>
        <v>24</v>
      </c>
      <c r="AN56" s="54">
        <f t="shared" si="55"/>
        <v>24</v>
      </c>
      <c r="AO56" s="54"/>
      <c r="AP56" s="54"/>
      <c r="AQ56" s="54"/>
      <c r="AR56" s="200">
        <f>SUM(Z56:AQ56)</f>
        <v>213</v>
      </c>
      <c r="AS56" s="202">
        <f>SUM(Z57:AQ57)</f>
        <v>0</v>
      </c>
    </row>
    <row r="57" spans="1:45" ht="18" customHeight="1" thickBot="1" x14ac:dyDescent="0.3">
      <c r="A57" s="197"/>
      <c r="B57" s="199"/>
      <c r="C57" s="48" t="s">
        <v>3</v>
      </c>
      <c r="D57" s="96">
        <v>0</v>
      </c>
      <c r="E57" s="96">
        <v>0</v>
      </c>
      <c r="F57" s="96">
        <v>0</v>
      </c>
      <c r="G57" s="96">
        <v>0</v>
      </c>
      <c r="H57" s="96">
        <v>0</v>
      </c>
      <c r="I57" s="96">
        <v>0</v>
      </c>
      <c r="J57" s="97">
        <v>0</v>
      </c>
      <c r="K57" s="96">
        <v>0</v>
      </c>
      <c r="L57" s="96">
        <v>0</v>
      </c>
      <c r="M57" s="96">
        <v>0</v>
      </c>
      <c r="N57" s="96">
        <v>0</v>
      </c>
      <c r="O57" s="96">
        <v>0</v>
      </c>
      <c r="P57" s="96">
        <v>0</v>
      </c>
      <c r="Q57" s="96">
        <v>0</v>
      </c>
      <c r="R57" s="96">
        <v>0</v>
      </c>
      <c r="S57" s="96">
        <v>0</v>
      </c>
      <c r="T57" s="97">
        <v>0</v>
      </c>
      <c r="U57" s="104">
        <v>0</v>
      </c>
      <c r="W57" s="197"/>
      <c r="X57" s="199"/>
      <c r="Y57" s="48" t="s">
        <v>3</v>
      </c>
      <c r="Z57" s="55"/>
      <c r="AA57" s="55">
        <f t="shared" si="54"/>
        <v>0</v>
      </c>
      <c r="AB57" s="55">
        <f t="shared" si="54"/>
        <v>0</v>
      </c>
      <c r="AC57" s="55"/>
      <c r="AD57" s="55">
        <f t="shared" si="54"/>
        <v>0</v>
      </c>
      <c r="AE57" s="55">
        <f t="shared" si="54"/>
        <v>0</v>
      </c>
      <c r="AF57" s="55">
        <f t="shared" si="54"/>
        <v>0</v>
      </c>
      <c r="AG57" s="55">
        <f t="shared" si="54"/>
        <v>0</v>
      </c>
      <c r="AH57" s="55">
        <f t="shared" si="54"/>
        <v>0</v>
      </c>
      <c r="AI57" s="55"/>
      <c r="AJ57" s="55"/>
      <c r="AK57" s="55">
        <f t="shared" si="55"/>
        <v>0</v>
      </c>
      <c r="AL57" s="55"/>
      <c r="AM57" s="55">
        <f t="shared" si="55"/>
        <v>0</v>
      </c>
      <c r="AN57" s="55">
        <f t="shared" si="55"/>
        <v>0</v>
      </c>
      <c r="AO57" s="55"/>
      <c r="AP57" s="55"/>
      <c r="AQ57" s="55"/>
      <c r="AR57" s="201"/>
      <c r="AS57" s="203"/>
    </row>
    <row r="58" spans="1:45" ht="18" customHeight="1" x14ac:dyDescent="0.25">
      <c r="A58" s="196" t="s">
        <v>65</v>
      </c>
      <c r="B58" s="198" t="s">
        <v>37</v>
      </c>
      <c r="C58" s="47" t="s">
        <v>2</v>
      </c>
      <c r="D58" s="94">
        <v>28</v>
      </c>
      <c r="E58" s="94">
        <v>22</v>
      </c>
      <c r="F58" s="94">
        <v>21</v>
      </c>
      <c r="G58" s="94">
        <v>29</v>
      </c>
      <c r="H58" s="94">
        <v>20</v>
      </c>
      <c r="I58" s="95">
        <v>24</v>
      </c>
      <c r="J58" s="94">
        <v>21</v>
      </c>
      <c r="K58" s="95">
        <v>20</v>
      </c>
      <c r="L58" s="94">
        <v>20</v>
      </c>
      <c r="M58" s="95">
        <v>31</v>
      </c>
      <c r="N58" s="94">
        <v>25</v>
      </c>
      <c r="O58" s="94">
        <v>17</v>
      </c>
      <c r="P58" s="94">
        <v>28</v>
      </c>
      <c r="Q58" s="94">
        <v>24</v>
      </c>
      <c r="R58" s="94">
        <v>24</v>
      </c>
      <c r="S58" s="94">
        <v>29</v>
      </c>
      <c r="T58" s="106">
        <v>26</v>
      </c>
      <c r="U58" s="108">
        <v>26</v>
      </c>
      <c r="W58" s="196" t="s">
        <v>65</v>
      </c>
      <c r="X58" s="198" t="s">
        <v>37</v>
      </c>
      <c r="Y58" s="47" t="s">
        <v>2</v>
      </c>
      <c r="Z58" s="54"/>
      <c r="AA58" s="54">
        <f t="shared" ref="AA58:AH59" si="56">SUM(E58)</f>
        <v>22</v>
      </c>
      <c r="AB58" s="54">
        <f t="shared" si="56"/>
        <v>21</v>
      </c>
      <c r="AC58" s="54"/>
      <c r="AD58" s="54">
        <f t="shared" si="56"/>
        <v>20</v>
      </c>
      <c r="AE58" s="54">
        <f t="shared" si="56"/>
        <v>24</v>
      </c>
      <c r="AF58" s="54">
        <f t="shared" si="56"/>
        <v>21</v>
      </c>
      <c r="AG58" s="54">
        <f t="shared" si="56"/>
        <v>20</v>
      </c>
      <c r="AH58" s="54">
        <f t="shared" si="56"/>
        <v>20</v>
      </c>
      <c r="AI58" s="54"/>
      <c r="AJ58" s="54"/>
      <c r="AK58" s="54">
        <f t="shared" ref="AK58:AN59" si="57">SUM(O58)</f>
        <v>17</v>
      </c>
      <c r="AL58" s="54"/>
      <c r="AM58" s="54">
        <f t="shared" si="57"/>
        <v>24</v>
      </c>
      <c r="AN58" s="54">
        <f t="shared" si="57"/>
        <v>24</v>
      </c>
      <c r="AO58" s="54"/>
      <c r="AP58" s="54"/>
      <c r="AQ58" s="54"/>
      <c r="AR58" s="200">
        <f>SUM(Z58:AQ58)</f>
        <v>213</v>
      </c>
      <c r="AS58" s="202">
        <f>SUM(Z59:AQ59)</f>
        <v>0</v>
      </c>
    </row>
    <row r="59" spans="1:45" ht="18" customHeight="1" thickBot="1" x14ac:dyDescent="0.3">
      <c r="A59" s="197"/>
      <c r="B59" s="199"/>
      <c r="C59" s="48" t="s">
        <v>3</v>
      </c>
      <c r="D59" s="96">
        <v>0</v>
      </c>
      <c r="E59" s="96">
        <v>0</v>
      </c>
      <c r="F59" s="96">
        <v>0</v>
      </c>
      <c r="G59" s="96">
        <v>0</v>
      </c>
      <c r="H59" s="96">
        <v>0</v>
      </c>
      <c r="I59" s="96">
        <v>0</v>
      </c>
      <c r="J59" s="97">
        <v>0</v>
      </c>
      <c r="K59" s="96">
        <v>0</v>
      </c>
      <c r="L59" s="96">
        <v>0</v>
      </c>
      <c r="M59" s="96">
        <v>0</v>
      </c>
      <c r="N59" s="96">
        <v>0</v>
      </c>
      <c r="O59" s="96">
        <v>0</v>
      </c>
      <c r="P59" s="96">
        <v>0</v>
      </c>
      <c r="Q59" s="96">
        <v>0</v>
      </c>
      <c r="R59" s="96">
        <v>0</v>
      </c>
      <c r="S59" s="96">
        <v>0</v>
      </c>
      <c r="T59" s="97">
        <v>0</v>
      </c>
      <c r="U59" s="104">
        <v>0</v>
      </c>
      <c r="W59" s="197"/>
      <c r="X59" s="199"/>
      <c r="Y59" s="48" t="s">
        <v>3</v>
      </c>
      <c r="Z59" s="55"/>
      <c r="AA59" s="55">
        <f t="shared" si="56"/>
        <v>0</v>
      </c>
      <c r="AB59" s="55">
        <f t="shared" si="56"/>
        <v>0</v>
      </c>
      <c r="AC59" s="55"/>
      <c r="AD59" s="55">
        <f t="shared" si="56"/>
        <v>0</v>
      </c>
      <c r="AE59" s="55">
        <f t="shared" si="56"/>
        <v>0</v>
      </c>
      <c r="AF59" s="55">
        <f t="shared" si="56"/>
        <v>0</v>
      </c>
      <c r="AG59" s="55">
        <f t="shared" si="56"/>
        <v>0</v>
      </c>
      <c r="AH59" s="55">
        <f t="shared" si="56"/>
        <v>0</v>
      </c>
      <c r="AI59" s="55"/>
      <c r="AJ59" s="55"/>
      <c r="AK59" s="55">
        <f t="shared" si="57"/>
        <v>0</v>
      </c>
      <c r="AL59" s="55"/>
      <c r="AM59" s="55">
        <f t="shared" si="57"/>
        <v>0</v>
      </c>
      <c r="AN59" s="55">
        <f t="shared" si="57"/>
        <v>0</v>
      </c>
      <c r="AO59" s="55"/>
      <c r="AP59" s="55"/>
      <c r="AQ59" s="55"/>
      <c r="AR59" s="201"/>
      <c r="AS59" s="203"/>
    </row>
    <row r="60" spans="1:45" ht="18" customHeight="1" x14ac:dyDescent="0.25">
      <c r="A60" s="196" t="s">
        <v>27</v>
      </c>
      <c r="B60" s="198" t="s">
        <v>37</v>
      </c>
      <c r="C60" s="47" t="s">
        <v>2</v>
      </c>
      <c r="D60" s="94">
        <v>28</v>
      </c>
      <c r="E60" s="94">
        <v>22</v>
      </c>
      <c r="F60" s="94">
        <v>21</v>
      </c>
      <c r="G60" s="95">
        <v>29</v>
      </c>
      <c r="H60" s="94">
        <v>20</v>
      </c>
      <c r="I60" s="95">
        <v>24</v>
      </c>
      <c r="J60" s="94">
        <v>21</v>
      </c>
      <c r="K60" s="95">
        <v>20</v>
      </c>
      <c r="L60" s="94">
        <v>20</v>
      </c>
      <c r="M60" s="95">
        <v>31</v>
      </c>
      <c r="N60" s="94">
        <v>25</v>
      </c>
      <c r="O60" s="94">
        <v>17</v>
      </c>
      <c r="P60" s="94">
        <v>28</v>
      </c>
      <c r="Q60" s="94">
        <v>24</v>
      </c>
      <c r="R60" s="94">
        <v>24</v>
      </c>
      <c r="S60" s="94">
        <v>29</v>
      </c>
      <c r="T60" s="106">
        <v>26</v>
      </c>
      <c r="U60" s="108">
        <v>26</v>
      </c>
      <c r="W60" s="196" t="s">
        <v>27</v>
      </c>
      <c r="X60" s="198" t="s">
        <v>37</v>
      </c>
      <c r="Y60" s="47" t="s">
        <v>2</v>
      </c>
      <c r="Z60" s="54"/>
      <c r="AA60" s="54">
        <f t="shared" ref="AA60:AA61" si="58">SUM(E60)</f>
        <v>22</v>
      </c>
      <c r="AB60" s="54">
        <f t="shared" ref="AB60:AB61" si="59">SUM(F60)</f>
        <v>21</v>
      </c>
      <c r="AC60" s="54"/>
      <c r="AD60" s="54">
        <f t="shared" ref="AD60:AD61" si="60">SUM(H60)</f>
        <v>20</v>
      </c>
      <c r="AE60" s="54">
        <f t="shared" ref="AE60:AE61" si="61">SUM(I60)</f>
        <v>24</v>
      </c>
      <c r="AF60" s="54">
        <f t="shared" ref="AF60:AF61" si="62">SUM(J60)</f>
        <v>21</v>
      </c>
      <c r="AG60" s="54">
        <f t="shared" ref="AG60:AG61" si="63">SUM(K60)</f>
        <v>20</v>
      </c>
      <c r="AH60" s="54">
        <f t="shared" ref="AH60:AH61" si="64">SUM(L60)</f>
        <v>20</v>
      </c>
      <c r="AI60" s="54"/>
      <c r="AJ60" s="54"/>
      <c r="AK60" s="54">
        <f t="shared" ref="AK60:AK61" si="65">SUM(O60)</f>
        <v>17</v>
      </c>
      <c r="AL60" s="54"/>
      <c r="AM60" s="54">
        <f t="shared" ref="AM60:AM61" si="66">SUM(Q60)</f>
        <v>24</v>
      </c>
      <c r="AN60" s="54">
        <f t="shared" ref="AN60:AN61" si="67">SUM(R60)</f>
        <v>24</v>
      </c>
      <c r="AO60" s="54"/>
      <c r="AP60" s="54"/>
      <c r="AQ60" s="54"/>
      <c r="AR60" s="200">
        <f>SUM(Z60:AQ60)</f>
        <v>213</v>
      </c>
      <c r="AS60" s="202">
        <f>SUM(Z61:AQ61)</f>
        <v>0</v>
      </c>
    </row>
    <row r="61" spans="1:45" ht="18" customHeight="1" thickBot="1" x14ac:dyDescent="0.3">
      <c r="A61" s="204"/>
      <c r="B61" s="199"/>
      <c r="C61" s="48" t="s">
        <v>3</v>
      </c>
      <c r="D61" s="96">
        <v>0</v>
      </c>
      <c r="E61" s="96">
        <v>0</v>
      </c>
      <c r="F61" s="96">
        <v>0</v>
      </c>
      <c r="G61" s="96">
        <v>0</v>
      </c>
      <c r="H61" s="96">
        <v>0</v>
      </c>
      <c r="I61" s="96">
        <v>0</v>
      </c>
      <c r="J61" s="97">
        <v>0</v>
      </c>
      <c r="K61" s="96">
        <v>0</v>
      </c>
      <c r="L61" s="96">
        <v>0</v>
      </c>
      <c r="M61" s="96">
        <v>0</v>
      </c>
      <c r="N61" s="96">
        <v>0</v>
      </c>
      <c r="O61" s="96">
        <v>0</v>
      </c>
      <c r="P61" s="96">
        <v>0</v>
      </c>
      <c r="Q61" s="96">
        <v>0</v>
      </c>
      <c r="R61" s="96">
        <v>0</v>
      </c>
      <c r="S61" s="96">
        <v>0</v>
      </c>
      <c r="T61" s="97">
        <v>0</v>
      </c>
      <c r="U61" s="104">
        <v>0</v>
      </c>
      <c r="W61" s="204"/>
      <c r="X61" s="199"/>
      <c r="Y61" s="48" t="s">
        <v>3</v>
      </c>
      <c r="Z61" s="55"/>
      <c r="AA61" s="55">
        <f t="shared" si="58"/>
        <v>0</v>
      </c>
      <c r="AB61" s="55">
        <f t="shared" si="59"/>
        <v>0</v>
      </c>
      <c r="AC61" s="55"/>
      <c r="AD61" s="55">
        <f t="shared" si="60"/>
        <v>0</v>
      </c>
      <c r="AE61" s="55">
        <f t="shared" si="61"/>
        <v>0</v>
      </c>
      <c r="AF61" s="55">
        <f t="shared" si="62"/>
        <v>0</v>
      </c>
      <c r="AG61" s="55">
        <f t="shared" si="63"/>
        <v>0</v>
      </c>
      <c r="AH61" s="55">
        <f t="shared" si="64"/>
        <v>0</v>
      </c>
      <c r="AI61" s="55"/>
      <c r="AJ61" s="55"/>
      <c r="AK61" s="55">
        <f t="shared" si="65"/>
        <v>0</v>
      </c>
      <c r="AL61" s="55"/>
      <c r="AM61" s="55">
        <f t="shared" si="66"/>
        <v>0</v>
      </c>
      <c r="AN61" s="55">
        <f t="shared" si="67"/>
        <v>0</v>
      </c>
      <c r="AO61" s="55"/>
      <c r="AP61" s="55"/>
      <c r="AQ61" s="55"/>
      <c r="AR61" s="201"/>
      <c r="AS61" s="203"/>
    </row>
    <row r="62" spans="1:45" ht="18" customHeight="1" x14ac:dyDescent="0.25">
      <c r="A62" s="196" t="s">
        <v>43</v>
      </c>
      <c r="B62" s="198" t="s">
        <v>38</v>
      </c>
      <c r="C62" s="47" t="s">
        <v>2</v>
      </c>
      <c r="D62" s="94">
        <v>28</v>
      </c>
      <c r="E62" s="95">
        <v>22</v>
      </c>
      <c r="F62" s="94">
        <v>21</v>
      </c>
      <c r="G62" s="95">
        <v>20</v>
      </c>
      <c r="H62" s="94">
        <v>20</v>
      </c>
      <c r="I62" s="95">
        <v>24</v>
      </c>
      <c r="J62" s="94">
        <v>21</v>
      </c>
      <c r="K62" s="95">
        <v>20</v>
      </c>
      <c r="L62" s="94">
        <v>20</v>
      </c>
      <c r="M62" s="94">
        <v>31</v>
      </c>
      <c r="N62" s="94">
        <v>25</v>
      </c>
      <c r="O62" s="94">
        <v>17</v>
      </c>
      <c r="P62" s="95">
        <v>7</v>
      </c>
      <c r="Q62" s="94">
        <v>15</v>
      </c>
      <c r="R62" s="94">
        <v>24</v>
      </c>
      <c r="S62" s="94">
        <v>29</v>
      </c>
      <c r="T62" s="106">
        <v>26</v>
      </c>
      <c r="U62" s="108">
        <v>26</v>
      </c>
      <c r="W62" s="196" t="s">
        <v>43</v>
      </c>
      <c r="X62" s="198" t="s">
        <v>38</v>
      </c>
      <c r="Y62" s="47" t="s">
        <v>2</v>
      </c>
      <c r="Z62" s="54"/>
      <c r="AA62" s="54">
        <f>SUM(E62)</f>
        <v>22</v>
      </c>
      <c r="AB62" s="54">
        <f>SUM(F62)</f>
        <v>21</v>
      </c>
      <c r="AC62" s="54">
        <f>SUM(G62)</f>
        <v>20</v>
      </c>
      <c r="AD62" s="54">
        <f>SUM(H62)</f>
        <v>20</v>
      </c>
      <c r="AE62" s="54"/>
      <c r="AF62" s="54">
        <f>SUM(J62)</f>
        <v>21</v>
      </c>
      <c r="AG62" s="54">
        <f>SUM(K62)</f>
        <v>20</v>
      </c>
      <c r="AH62" s="54">
        <f>SUM(L62)</f>
        <v>20</v>
      </c>
      <c r="AI62" s="54"/>
      <c r="AJ62" s="54"/>
      <c r="AK62" s="54">
        <f>SUM(O62)</f>
        <v>17</v>
      </c>
      <c r="AL62" s="54">
        <f>SUM(P62)</f>
        <v>7</v>
      </c>
      <c r="AM62" s="54">
        <f>SUM(Q62)</f>
        <v>15</v>
      </c>
      <c r="AN62" s="54"/>
      <c r="AO62" s="54"/>
      <c r="AP62" s="54"/>
      <c r="AQ62" s="54"/>
      <c r="AR62" s="200">
        <f>SUM(Z62:AQ62)</f>
        <v>183</v>
      </c>
      <c r="AS62" s="202">
        <f>SUM(Z63:AQ63)</f>
        <v>340</v>
      </c>
    </row>
    <row r="63" spans="1:45" ht="18" customHeight="1" thickBot="1" x14ac:dyDescent="0.3">
      <c r="A63" s="197"/>
      <c r="B63" s="199"/>
      <c r="C63" s="48" t="s">
        <v>3</v>
      </c>
      <c r="D63" s="96">
        <v>0</v>
      </c>
      <c r="E63" s="98">
        <v>0</v>
      </c>
      <c r="F63" s="96">
        <v>0</v>
      </c>
      <c r="G63" s="96">
        <v>0</v>
      </c>
      <c r="H63" s="96">
        <v>0</v>
      </c>
      <c r="I63" s="96">
        <v>0</v>
      </c>
      <c r="J63" s="97">
        <v>0</v>
      </c>
      <c r="K63" s="96">
        <v>0</v>
      </c>
      <c r="L63" s="96">
        <v>0</v>
      </c>
      <c r="M63" s="96">
        <v>0</v>
      </c>
      <c r="N63" s="96">
        <v>0</v>
      </c>
      <c r="O63" s="96">
        <v>0</v>
      </c>
      <c r="P63" s="98">
        <v>340</v>
      </c>
      <c r="Q63" s="96">
        <v>0</v>
      </c>
      <c r="R63" s="96">
        <v>0</v>
      </c>
      <c r="S63" s="96">
        <v>0</v>
      </c>
      <c r="T63" s="97">
        <v>0</v>
      </c>
      <c r="U63" s="104">
        <v>0</v>
      </c>
      <c r="W63" s="197"/>
      <c r="X63" s="199"/>
      <c r="Y63" s="48" t="s">
        <v>3</v>
      </c>
      <c r="Z63" s="55"/>
      <c r="AA63" s="55">
        <f>SUM(E63)</f>
        <v>0</v>
      </c>
      <c r="AB63" s="55">
        <f>SUM(F63)</f>
        <v>0</v>
      </c>
      <c r="AC63" s="55">
        <f>SUM(G63)</f>
        <v>0</v>
      </c>
      <c r="AD63" s="55">
        <f>SUM(H63)</f>
        <v>0</v>
      </c>
      <c r="AE63" s="55"/>
      <c r="AF63" s="55">
        <f>SUM(J63)</f>
        <v>0</v>
      </c>
      <c r="AG63" s="55">
        <f>SUM(K63)</f>
        <v>0</v>
      </c>
      <c r="AH63" s="55">
        <f>SUM(L63)</f>
        <v>0</v>
      </c>
      <c r="AI63" s="55"/>
      <c r="AJ63" s="55"/>
      <c r="AK63" s="55">
        <f>SUM(O63)</f>
        <v>0</v>
      </c>
      <c r="AL63" s="55">
        <f>SUM(P63)</f>
        <v>340</v>
      </c>
      <c r="AM63" s="55">
        <f>SUM(Q63)</f>
        <v>0</v>
      </c>
      <c r="AN63" s="55"/>
      <c r="AO63" s="55"/>
      <c r="AP63" s="55"/>
      <c r="AQ63" s="55"/>
      <c r="AR63" s="201"/>
      <c r="AS63" s="203"/>
    </row>
    <row r="64" spans="1:45" ht="18" customHeight="1" x14ac:dyDescent="0.35"/>
    <row r="65" spans="34:34" ht="18" customHeight="1" x14ac:dyDescent="0.35"/>
    <row r="66" spans="34:34" ht="18" customHeight="1" x14ac:dyDescent="0.35"/>
    <row r="67" spans="34:34" ht="18" customHeight="1" x14ac:dyDescent="0.35"/>
    <row r="68" spans="34:34" ht="18" customHeight="1" x14ac:dyDescent="0.35"/>
    <row r="69" spans="34:34" ht="18" customHeight="1" x14ac:dyDescent="0.35"/>
    <row r="70" spans="34:34" ht="18" customHeight="1" x14ac:dyDescent="0.35"/>
    <row r="73" spans="34:34" x14ac:dyDescent="0.35">
      <c r="AH73"/>
    </row>
    <row r="74" spans="34:34" x14ac:dyDescent="0.35">
      <c r="AH74"/>
    </row>
    <row r="75" spans="34:34" x14ac:dyDescent="0.35">
      <c r="AH75"/>
    </row>
    <row r="76" spans="34:34" x14ac:dyDescent="0.35">
      <c r="AH76"/>
    </row>
    <row r="77" spans="34:34" x14ac:dyDescent="0.35">
      <c r="AH77"/>
    </row>
    <row r="78" spans="34:34" x14ac:dyDescent="0.35">
      <c r="AH78"/>
    </row>
    <row r="79" spans="34:34" x14ac:dyDescent="0.35">
      <c r="AH79"/>
    </row>
    <row r="80" spans="34:34" x14ac:dyDescent="0.35">
      <c r="AH80"/>
    </row>
    <row r="81" spans="34:34" x14ac:dyDescent="0.35">
      <c r="AH81"/>
    </row>
    <row r="82" spans="34:34" x14ac:dyDescent="0.35">
      <c r="AH82"/>
    </row>
    <row r="83" spans="34:34" x14ac:dyDescent="0.35">
      <c r="AH83"/>
    </row>
    <row r="84" spans="34:34" x14ac:dyDescent="0.35">
      <c r="AH84"/>
    </row>
    <row r="85" spans="34:34" x14ac:dyDescent="0.35">
      <c r="AH85"/>
    </row>
    <row r="86" spans="34:34" x14ac:dyDescent="0.35">
      <c r="AH86"/>
    </row>
    <row r="87" spans="34:34" x14ac:dyDescent="0.35">
      <c r="AH87"/>
    </row>
    <row r="88" spans="34:34" x14ac:dyDescent="0.35">
      <c r="AH88"/>
    </row>
    <row r="89" spans="34:34" x14ac:dyDescent="0.35">
      <c r="AH89"/>
    </row>
    <row r="90" spans="34:34" x14ac:dyDescent="0.35">
      <c r="AH90"/>
    </row>
    <row r="91" spans="34:34" x14ac:dyDescent="0.35">
      <c r="AH91"/>
    </row>
    <row r="92" spans="34:34" x14ac:dyDescent="0.35">
      <c r="AH92"/>
    </row>
    <row r="93" spans="34:34" x14ac:dyDescent="0.35">
      <c r="AH93"/>
    </row>
    <row r="94" spans="34:34" x14ac:dyDescent="0.35">
      <c r="AH94"/>
    </row>
    <row r="95" spans="34:34" x14ac:dyDescent="0.35">
      <c r="AH95"/>
    </row>
    <row r="96" spans="34:34" x14ac:dyDescent="0.35">
      <c r="AH96"/>
    </row>
    <row r="97" spans="34:34" x14ac:dyDescent="0.35">
      <c r="AH97"/>
    </row>
    <row r="98" spans="34:34" x14ac:dyDescent="0.35">
      <c r="AH98"/>
    </row>
    <row r="99" spans="34:34" x14ac:dyDescent="0.35">
      <c r="AH99"/>
    </row>
    <row r="100" spans="34:34" x14ac:dyDescent="0.35">
      <c r="AH100"/>
    </row>
    <row r="101" spans="34:34" x14ac:dyDescent="0.35">
      <c r="AH101"/>
    </row>
    <row r="102" spans="34:34" x14ac:dyDescent="0.35">
      <c r="AH102"/>
    </row>
    <row r="103" spans="34:34" x14ac:dyDescent="0.35">
      <c r="AH103"/>
    </row>
    <row r="104" spans="34:34" x14ac:dyDescent="0.35">
      <c r="AH104"/>
    </row>
    <row r="105" spans="34:34" x14ac:dyDescent="0.35">
      <c r="AH105"/>
    </row>
    <row r="116" spans="34:34" x14ac:dyDescent="0.35">
      <c r="AH116"/>
    </row>
    <row r="117" spans="34:34" x14ac:dyDescent="0.35">
      <c r="AH117"/>
    </row>
    <row r="118" spans="34:34" x14ac:dyDescent="0.35">
      <c r="AH118"/>
    </row>
    <row r="119" spans="34:34" x14ac:dyDescent="0.35">
      <c r="AH119"/>
    </row>
    <row r="120" spans="34:34" x14ac:dyDescent="0.35">
      <c r="AH120"/>
    </row>
    <row r="121" spans="34:34" x14ac:dyDescent="0.35">
      <c r="AH121"/>
    </row>
    <row r="122" spans="34:34" x14ac:dyDescent="0.35">
      <c r="AH122"/>
    </row>
    <row r="123" spans="34:34" x14ac:dyDescent="0.35">
      <c r="AH123"/>
    </row>
    <row r="124" spans="34:34" x14ac:dyDescent="0.35">
      <c r="AH124"/>
    </row>
    <row r="125" spans="34:34" x14ac:dyDescent="0.35">
      <c r="AH125"/>
    </row>
    <row r="126" spans="34:34" x14ac:dyDescent="0.35">
      <c r="AH126"/>
    </row>
    <row r="127" spans="34:34" x14ac:dyDescent="0.35">
      <c r="AH127"/>
    </row>
    <row r="129" spans="34:34" x14ac:dyDescent="0.35">
      <c r="AH129"/>
    </row>
    <row r="130" spans="34:34" x14ac:dyDescent="0.35">
      <c r="AH130"/>
    </row>
    <row r="131" spans="34:34" x14ac:dyDescent="0.35">
      <c r="AH131"/>
    </row>
    <row r="132" spans="34:34" x14ac:dyDescent="0.35">
      <c r="AH132"/>
    </row>
    <row r="133" spans="34:34" x14ac:dyDescent="0.35">
      <c r="AH133"/>
    </row>
  </sheetData>
  <sortState ref="A2:B55">
    <sortCondition ref="A2"/>
  </sortState>
  <mergeCells count="180">
    <mergeCell ref="A2:A3"/>
    <mergeCell ref="B2:B3"/>
    <mergeCell ref="A60:A61"/>
    <mergeCell ref="A20:A21"/>
    <mergeCell ref="A6:A7"/>
    <mergeCell ref="B6:B7"/>
    <mergeCell ref="B20:B21"/>
    <mergeCell ref="B62:B63"/>
    <mergeCell ref="B38:B39"/>
    <mergeCell ref="A38:A39"/>
    <mergeCell ref="A10:A11"/>
    <mergeCell ref="A12:A13"/>
    <mergeCell ref="B12:B13"/>
    <mergeCell ref="B4:B5"/>
    <mergeCell ref="A26:A27"/>
    <mergeCell ref="B36:B37"/>
    <mergeCell ref="A28:A29"/>
    <mergeCell ref="B28:B29"/>
    <mergeCell ref="B60:B61"/>
    <mergeCell ref="B34:B35"/>
    <mergeCell ref="A44:A45"/>
    <mergeCell ref="B44:B45"/>
    <mergeCell ref="A54:A55"/>
    <mergeCell ref="A56:A57"/>
    <mergeCell ref="A58:A59"/>
    <mergeCell ref="A34:A35"/>
    <mergeCell ref="A52:A53"/>
    <mergeCell ref="B16:B17"/>
    <mergeCell ref="B26:B27"/>
    <mergeCell ref="B58:B59"/>
    <mergeCell ref="A40:A41"/>
    <mergeCell ref="B40:B41"/>
    <mergeCell ref="A50:A51"/>
    <mergeCell ref="B50:B51"/>
    <mergeCell ref="A18:A19"/>
    <mergeCell ref="B18:B19"/>
    <mergeCell ref="B54:B55"/>
    <mergeCell ref="B56:B57"/>
    <mergeCell ref="B52:B53"/>
    <mergeCell ref="A32:A33"/>
    <mergeCell ref="B32:B33"/>
    <mergeCell ref="A42:A43"/>
    <mergeCell ref="A16:A17"/>
    <mergeCell ref="A46:A47"/>
    <mergeCell ref="B46:B47"/>
    <mergeCell ref="B8:B9"/>
    <mergeCell ref="B30:B31"/>
    <mergeCell ref="A62:A63"/>
    <mergeCell ref="A22:A23"/>
    <mergeCell ref="B10:B11"/>
    <mergeCell ref="A14:A15"/>
    <mergeCell ref="B14:B15"/>
    <mergeCell ref="B22:B23"/>
    <mergeCell ref="A24:A25"/>
    <mergeCell ref="B24:B25"/>
    <mergeCell ref="B42:B43"/>
    <mergeCell ref="X50:X51"/>
    <mergeCell ref="AR50:AR51"/>
    <mergeCell ref="AS50:AS51"/>
    <mergeCell ref="W4:W5"/>
    <mergeCell ref="AS30:AS31"/>
    <mergeCell ref="W40:W41"/>
    <mergeCell ref="A30:A31"/>
    <mergeCell ref="A36:A37"/>
    <mergeCell ref="W50:W51"/>
    <mergeCell ref="W62:W63"/>
    <mergeCell ref="W36:W37"/>
    <mergeCell ref="W38:W39"/>
    <mergeCell ref="W30:W31"/>
    <mergeCell ref="A8:A9"/>
    <mergeCell ref="X62:X63"/>
    <mergeCell ref="X36:X37"/>
    <mergeCell ref="W16:W17"/>
    <mergeCell ref="W42:W43"/>
    <mergeCell ref="W32:W33"/>
    <mergeCell ref="A4:A5"/>
    <mergeCell ref="X42:X43"/>
    <mergeCell ref="AR42:AR43"/>
    <mergeCell ref="AS42:AS43"/>
    <mergeCell ref="W28:W29"/>
    <mergeCell ref="AR28:AR29"/>
    <mergeCell ref="AS28:AS29"/>
    <mergeCell ref="X24:X25"/>
    <mergeCell ref="AR24:AR25"/>
    <mergeCell ref="AS24:AS25"/>
    <mergeCell ref="AS26:AS27"/>
    <mergeCell ref="X38:X39"/>
    <mergeCell ref="AR38:AR39"/>
    <mergeCell ref="AS38:AS39"/>
    <mergeCell ref="X30:X31"/>
    <mergeCell ref="AR30:AR31"/>
    <mergeCell ref="AR14:AR15"/>
    <mergeCell ref="W2:W3"/>
    <mergeCell ref="X2:X3"/>
    <mergeCell ref="AR2:AR3"/>
    <mergeCell ref="AS2:AS3"/>
    <mergeCell ref="W34:W35"/>
    <mergeCell ref="X34:X35"/>
    <mergeCell ref="AR34:AR35"/>
    <mergeCell ref="AS34:AS35"/>
    <mergeCell ref="W22:W23"/>
    <mergeCell ref="X22:X23"/>
    <mergeCell ref="AR22:AR23"/>
    <mergeCell ref="AS22:AS23"/>
    <mergeCell ref="AS8:AS9"/>
    <mergeCell ref="W6:W7"/>
    <mergeCell ref="X6:X7"/>
    <mergeCell ref="AR6:AR7"/>
    <mergeCell ref="AS6:AS7"/>
    <mergeCell ref="AS16:AS17"/>
    <mergeCell ref="W12:W13"/>
    <mergeCell ref="X12:X13"/>
    <mergeCell ref="X28:X29"/>
    <mergeCell ref="AR12:AR13"/>
    <mergeCell ref="AR62:AR63"/>
    <mergeCell ref="AS62:AS63"/>
    <mergeCell ref="W26:W27"/>
    <mergeCell ref="AS20:AS21"/>
    <mergeCell ref="AR26:AR27"/>
    <mergeCell ref="AS14:AS15"/>
    <mergeCell ref="W18:W19"/>
    <mergeCell ref="AR36:AR37"/>
    <mergeCell ref="AS36:AS37"/>
    <mergeCell ref="AS12:AS13"/>
    <mergeCell ref="X18:X19"/>
    <mergeCell ref="AR18:AR19"/>
    <mergeCell ref="AS18:AS19"/>
    <mergeCell ref="W8:W9"/>
    <mergeCell ref="X8:X9"/>
    <mergeCell ref="AR8:AR9"/>
    <mergeCell ref="W20:W21"/>
    <mergeCell ref="X20:X21"/>
    <mergeCell ref="AR20:AR21"/>
    <mergeCell ref="X10:X11"/>
    <mergeCell ref="AR10:AR11"/>
    <mergeCell ref="AS10:AS11"/>
    <mergeCell ref="X26:X27"/>
    <mergeCell ref="W14:W15"/>
    <mergeCell ref="W24:W25"/>
    <mergeCell ref="X4:X5"/>
    <mergeCell ref="AR4:AR5"/>
    <mergeCell ref="AS4:AS5"/>
    <mergeCell ref="W10:W11"/>
    <mergeCell ref="X16:X17"/>
    <mergeCell ref="AR16:AR17"/>
    <mergeCell ref="AS56:AS57"/>
    <mergeCell ref="W52:W53"/>
    <mergeCell ref="X52:X53"/>
    <mergeCell ref="AR52:AR53"/>
    <mergeCell ref="AS52:AS53"/>
    <mergeCell ref="X32:X33"/>
    <mergeCell ref="AR32:AR33"/>
    <mergeCell ref="AS32:AS33"/>
    <mergeCell ref="W44:W45"/>
    <mergeCell ref="X44:X45"/>
    <mergeCell ref="AR44:AR45"/>
    <mergeCell ref="AS44:AS45"/>
    <mergeCell ref="X40:X41"/>
    <mergeCell ref="AR40:AR41"/>
    <mergeCell ref="AS40:AS41"/>
    <mergeCell ref="X14:X15"/>
    <mergeCell ref="W58:W59"/>
    <mergeCell ref="X58:X59"/>
    <mergeCell ref="X46:X47"/>
    <mergeCell ref="AR46:AR47"/>
    <mergeCell ref="AS46:AS47"/>
    <mergeCell ref="W60:W61"/>
    <mergeCell ref="X60:X61"/>
    <mergeCell ref="AR60:AR61"/>
    <mergeCell ref="AS60:AS61"/>
    <mergeCell ref="W46:W47"/>
    <mergeCell ref="AR58:AR59"/>
    <mergeCell ref="AS58:AS59"/>
    <mergeCell ref="W54:W55"/>
    <mergeCell ref="X54:X55"/>
    <mergeCell ref="AR54:AR55"/>
    <mergeCell ref="AS54:AS55"/>
    <mergeCell ref="W56:W57"/>
    <mergeCell ref="X56:X57"/>
    <mergeCell ref="AR56:AR57"/>
  </mergeCells>
  <printOptions horizontalCentered="1" verticalCentered="1"/>
  <pageMargins left="0" right="0" top="0" bottom="0" header="0" footer="0"/>
  <pageSetup paperSize="9" scale="5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zoomScale="200" zoomScaleNormal="200" workbookViewId="0">
      <selection activeCell="K28" sqref="K28"/>
    </sheetView>
  </sheetViews>
  <sheetFormatPr baseColWidth="10" defaultRowHeight="15" x14ac:dyDescent="0.25"/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Total</vt:lpstr>
      <vt:lpstr>Concours</vt:lpstr>
      <vt:lpstr>Alzette</vt:lpstr>
      <vt:lpstr>Tabelle Fränz</vt:lpstr>
      <vt:lpstr>Reglement</vt:lpstr>
      <vt:lpstr>'Tabelle Fränz'!Zone_d_impression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Reding Serge</dc:creator>
  <cp:lastModifiedBy>Johny pc</cp:lastModifiedBy>
  <cp:lastPrinted>2016-07-03T18:02:46Z</cp:lastPrinted>
  <dcterms:created xsi:type="dcterms:W3CDTF">2012-08-04T20:33:04Z</dcterms:created>
  <dcterms:modified xsi:type="dcterms:W3CDTF">2016-10-09T09:36:25Z</dcterms:modified>
</cp:coreProperties>
</file>